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7\Download OPC public\"/>
    </mc:Choice>
  </mc:AlternateContent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9" i="1" l="1"/>
  <c r="F39" i="1" s="1"/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40" i="1" s="1"/>
  <c r="F34" i="11160"/>
  <c r="C40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40" i="1" s="1"/>
  <c r="F12" i="11160"/>
  <c r="F22" i="11160"/>
  <c r="G40" i="1" s="1"/>
  <c r="H40" i="1" s="1"/>
  <c r="F40" i="1" s="1"/>
  <c r="A28" i="11160" l="1"/>
  <c r="B40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<sst xmlns="http://schemas.openxmlformats.org/spreadsheetml/2006/main" count="58" uniqueCount="34">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</sst>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6188336"/>
        <c:axId val="-41620955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6200848"/>
        <c:axId val="-416206288"/>
      </c:lineChart>
      <c:catAx>
        <c:axId val="-416188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416209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1620955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416188336"/>
        <c:crosses val="autoZero"/>
        <c:crossBetween val="between"/>
        <c:majorUnit val="100"/>
      </c:valAx>
      <c:catAx>
        <c:axId val="-41620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16206288"/>
        <c:crosses val="autoZero"/>
        <c:auto val="0"/>
        <c:lblAlgn val="ctr"/>
        <c:lblOffset val="100"/>
        <c:noMultiLvlLbl val="0"/>
      </c:catAx>
      <c:valAx>
        <c:axId val="-416206288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4162008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selection activeCell="A3" sqref="A3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43009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40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40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16">
        <v>42856</v>
      </c>
      <c r="B35" s="27">
        <v>4141</v>
      </c>
      <c r="C35" s="39">
        <v>269.49</v>
      </c>
      <c r="D35" s="39">
        <v>245.48399999999998</v>
      </c>
      <c r="E35" s="39">
        <v>24.006000000000029</v>
      </c>
      <c r="F35" s="39">
        <f t="shared" si="2"/>
        <v>-5.5469999999997412</v>
      </c>
      <c r="G35" s="40">
        <v>3956.366</v>
      </c>
      <c r="H35" s="39">
        <f t="shared" si="3"/>
        <v>18.459000000000287</v>
      </c>
    </row>
    <row r="36" spans="1:8" ht="18" customHeight="1" x14ac:dyDescent="0.2">
      <c r="A36" s="16">
        <v>42887</v>
      </c>
      <c r="B36" s="27">
        <v>4130</v>
      </c>
      <c r="C36" s="39">
        <v>261.63300000000004</v>
      </c>
      <c r="D36" s="39">
        <v>240.88200000000001</v>
      </c>
      <c r="E36" s="39">
        <v>20.751000000000033</v>
      </c>
      <c r="F36" s="39">
        <f t="shared" si="2"/>
        <v>-33.519000000000062</v>
      </c>
      <c r="G36" s="40">
        <v>3943.598</v>
      </c>
      <c r="H36" s="39">
        <f t="shared" si="3"/>
        <v>-12.768000000000029</v>
      </c>
    </row>
    <row r="37" spans="1:8" ht="18" customHeight="1" x14ac:dyDescent="0.2">
      <c r="A37" s="16">
        <v>42917</v>
      </c>
      <c r="B37" s="27">
        <v>4133</v>
      </c>
      <c r="C37" s="39">
        <v>270.32900000000001</v>
      </c>
      <c r="D37" s="39">
        <v>241.179</v>
      </c>
      <c r="E37" s="39">
        <v>29.150000000000006</v>
      </c>
      <c r="F37" s="39">
        <f t="shared" si="2"/>
        <v>-15.166999999999831</v>
      </c>
      <c r="G37" s="40">
        <v>3957.5810000000001</v>
      </c>
      <c r="H37" s="39">
        <f t="shared" si="3"/>
        <v>13.983000000000175</v>
      </c>
    </row>
    <row r="38" spans="1:8" ht="18" customHeight="1" x14ac:dyDescent="0.2">
      <c r="A38" s="16">
        <v>42948</v>
      </c>
      <c r="B38" s="27">
        <v>4118</v>
      </c>
      <c r="C38" s="39">
        <v>234.13900000000001</v>
      </c>
      <c r="D38" s="39">
        <v>200.84100000000001</v>
      </c>
      <c r="E38" s="39">
        <v>33.298000000000002</v>
      </c>
      <c r="F38" s="39">
        <f t="shared" si="2"/>
        <v>-3.551000000000613</v>
      </c>
      <c r="G38" s="40">
        <v>3987.3279999999995</v>
      </c>
      <c r="H38" s="39">
        <f t="shared" si="3"/>
        <v>29.746999999999389</v>
      </c>
    </row>
    <row r="39" spans="1:8" ht="18" customHeight="1" x14ac:dyDescent="0.2">
      <c r="A39" s="16">
        <v>42979</v>
      </c>
      <c r="B39" s="27">
        <v>4110</v>
      </c>
      <c r="C39" s="39">
        <v>243.797</v>
      </c>
      <c r="D39" s="39">
        <v>229.91</v>
      </c>
      <c r="E39" s="39">
        <v>13.887</v>
      </c>
      <c r="F39" s="39">
        <f t="shared" si="2"/>
        <v>35.925000000000352</v>
      </c>
      <c r="G39" s="40">
        <v>4037.14</v>
      </c>
      <c r="H39" s="39">
        <f t="shared" si="3"/>
        <v>49.812000000000353</v>
      </c>
    </row>
    <row r="40" spans="1:8" ht="18" customHeight="1" x14ac:dyDescent="0.2">
      <c r="A40" s="47">
        <v>43009</v>
      </c>
      <c r="B40" s="48">
        <f>'Stat. détaillée'!F12</f>
        <v>4098</v>
      </c>
      <c r="C40" s="49">
        <f>'Stat. détaillée'!F34</f>
        <v>270.45100000000002</v>
      </c>
      <c r="D40" s="49">
        <f>'Stat. détaillée'!F35</f>
        <v>234.83199999999999</v>
      </c>
      <c r="E40" s="39">
        <f>'Stat. détaillée'!F36</f>
        <v>35.619000000000028</v>
      </c>
      <c r="F40" s="39">
        <f t="shared" si="2"/>
        <v>62.935999999999808</v>
      </c>
      <c r="G40" s="50">
        <f>'Stat. détaillée'!F22</f>
        <v>4135.6949999999997</v>
      </c>
      <c r="H40" s="39">
        <f t="shared" si="3"/>
        <v>98.554999999999836</v>
      </c>
    </row>
    <row r="41" spans="1:8" ht="18" customHeight="1" x14ac:dyDescent="0.2">
      <c r="A41" s="17" t="s">
        <v>31</v>
      </c>
      <c r="C41" s="26"/>
      <c r="D41" s="26"/>
      <c r="E41" s="42"/>
      <c r="F41" s="43"/>
      <c r="G41" s="44"/>
      <c r="H41" s="44"/>
    </row>
    <row r="42" spans="1:8" ht="18" customHeight="1" x14ac:dyDescent="0.2">
      <c r="A42" s="17" t="s">
        <v>19</v>
      </c>
      <c r="E42" s="28"/>
      <c r="F42" s="28"/>
      <c r="G42" s="28"/>
      <c r="H42" s="28"/>
    </row>
    <row r="43" spans="1:8" ht="18" customHeight="1" x14ac:dyDescent="0.2">
      <c r="E43" s="26"/>
      <c r="F43" s="26"/>
    </row>
    <row r="44" spans="1:8" ht="18" customHeight="1" x14ac:dyDescent="0.2"/>
    <row r="45" spans="1:8" ht="18" customHeight="1" x14ac:dyDescent="0.2"/>
    <row r="46" spans="1:8" ht="18" customHeight="1" x14ac:dyDescent="0.2">
      <c r="E46" s="25"/>
      <c r="F46" s="25"/>
    </row>
    <row r="47" spans="1:8" ht="18" customHeight="1" x14ac:dyDescent="0.2">
      <c r="E47" s="25"/>
      <c r="F47" s="25"/>
    </row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43009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1000</v>
      </c>
      <c r="C8" s="7">
        <v>871</v>
      </c>
      <c r="D8" s="7">
        <v>0</v>
      </c>
      <c r="E8" s="7">
        <v>0</v>
      </c>
      <c r="F8" s="7">
        <f>B8+C8+D8+E8</f>
        <v>1871</v>
      </c>
    </row>
    <row r="9" spans="1:8" ht="18" customHeight="1" x14ac:dyDescent="0.2">
      <c r="A9" s="3" t="s">
        <v>27</v>
      </c>
      <c r="B9" s="7">
        <v>164</v>
      </c>
      <c r="C9" s="7">
        <v>158</v>
      </c>
      <c r="D9" s="7">
        <v>3</v>
      </c>
      <c r="E9" s="7">
        <v>0</v>
      </c>
      <c r="F9" s="7">
        <f t="shared" ref="F9:F11" si="0">B9+C9+D9+E9</f>
        <v>325</v>
      </c>
    </row>
    <row r="10" spans="1:8" ht="18" customHeight="1" x14ac:dyDescent="0.2">
      <c r="A10" s="3" t="s">
        <v>25</v>
      </c>
      <c r="B10" s="7">
        <v>382</v>
      </c>
      <c r="C10" s="7">
        <v>1188</v>
      </c>
      <c r="D10" s="7">
        <v>42</v>
      </c>
      <c r="E10" s="7">
        <v>0</v>
      </c>
      <c r="F10" s="7">
        <f t="shared" si="0"/>
        <v>1612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290</v>
      </c>
      <c r="F11" s="7">
        <f t="shared" si="0"/>
        <v>290</v>
      </c>
    </row>
    <row r="12" spans="1:8" ht="18" customHeight="1" x14ac:dyDescent="0.2">
      <c r="A12" s="4" t="s">
        <v>10</v>
      </c>
      <c r="B12" s="7">
        <f>SUM(B8:B11)</f>
        <v>1546</v>
      </c>
      <c r="C12" s="7">
        <f t="shared" ref="C12:E12" si="1">SUM(C8:C11)</f>
        <v>2217</v>
      </c>
      <c r="D12" s="7">
        <f t="shared" si="1"/>
        <v>45</v>
      </c>
      <c r="E12" s="7">
        <f t="shared" si="1"/>
        <v>290</v>
      </c>
      <c r="F12" s="6">
        <f>SUM(F8:F11)</f>
        <v>4098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647.58399999999995</v>
      </c>
      <c r="C18" s="54">
        <v>2822.8719999999998</v>
      </c>
      <c r="D18" s="54">
        <v>0</v>
      </c>
      <c r="E18" s="54">
        <v>0</v>
      </c>
      <c r="F18" s="34">
        <f>SUM(B18:E18)</f>
        <v>3470.4559999999997</v>
      </c>
    </row>
    <row r="19" spans="1:7" ht="18" customHeight="1" x14ac:dyDescent="0.2">
      <c r="A19" s="3" t="s">
        <v>27</v>
      </c>
      <c r="B19" s="54">
        <v>54.435000000000002</v>
      </c>
      <c r="C19" s="54">
        <v>100.83799999999999</v>
      </c>
      <c r="D19" s="54">
        <v>0.65600000000000003</v>
      </c>
      <c r="E19" s="54">
        <v>0</v>
      </c>
      <c r="F19" s="34">
        <f t="shared" ref="F19:F21" si="2">SUM(B19:E19)</f>
        <v>155.929</v>
      </c>
    </row>
    <row r="20" spans="1:7" ht="18" customHeight="1" x14ac:dyDescent="0.2">
      <c r="A20" s="3" t="s">
        <v>25</v>
      </c>
      <c r="B20" s="54">
        <v>163.79400000000001</v>
      </c>
      <c r="C20" s="54">
        <v>276.93799999999999</v>
      </c>
      <c r="D20" s="54">
        <v>25.481000000000002</v>
      </c>
      <c r="E20" s="54">
        <v>0</v>
      </c>
      <c r="F20" s="34">
        <f t="shared" si="2"/>
        <v>466.21299999999997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43.097000000000001</v>
      </c>
      <c r="F21" s="34">
        <f t="shared" si="2"/>
        <v>43.097000000000001</v>
      </c>
    </row>
    <row r="22" spans="1:7" ht="16.5" customHeight="1" x14ac:dyDescent="0.2">
      <c r="A22" s="4" t="s">
        <v>10</v>
      </c>
      <c r="B22" s="34">
        <f>SUM(B18:B21)</f>
        <v>865.81299999999999</v>
      </c>
      <c r="C22" s="34">
        <f>SUM(C18:C21)</f>
        <v>3200.6480000000001</v>
      </c>
      <c r="D22" s="34">
        <f>SUM(D18:D21)</f>
        <v>26.137</v>
      </c>
      <c r="E22" s="34">
        <f>SUM(E18:E21)</f>
        <v>43.097000000000001</v>
      </c>
      <c r="F22" s="45">
        <f>SUM(F18:F21)</f>
        <v>4135.6949999999997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4098</v>
      </c>
      <c r="B28" s="52">
        <v>2626</v>
      </c>
      <c r="C28" s="52">
        <v>1472</v>
      </c>
      <c r="D28" s="52">
        <v>13239</v>
      </c>
      <c r="E28" s="53">
        <v>14711</v>
      </c>
      <c r="F28" s="60">
        <v>3810.364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32.168999999999997</v>
      </c>
      <c r="C34" s="54">
        <v>237.77099999999999</v>
      </c>
      <c r="D34" s="54">
        <v>0.41499999999999998</v>
      </c>
      <c r="E34" s="54">
        <v>9.6000000000000002E-2</v>
      </c>
      <c r="F34" s="54">
        <f>SUM(B34:E34)</f>
        <v>270.45100000000002</v>
      </c>
    </row>
    <row r="35" spans="1:12" ht="18" customHeight="1" x14ac:dyDescent="0.2">
      <c r="A35" s="70" t="s">
        <v>17</v>
      </c>
      <c r="B35" s="54">
        <v>29.463000000000001</v>
      </c>
      <c r="C35" s="54">
        <v>204.37100000000001</v>
      </c>
      <c r="D35" s="54">
        <v>0.64800000000000002</v>
      </c>
      <c r="E35" s="54">
        <v>0.35</v>
      </c>
      <c r="F35" s="54">
        <f>SUM(B35:E35)</f>
        <v>234.83199999999999</v>
      </c>
    </row>
    <row r="36" spans="1:12" ht="18" customHeight="1" x14ac:dyDescent="0.2">
      <c r="A36" s="71" t="s">
        <v>18</v>
      </c>
      <c r="B36" s="54">
        <f>B34-B35</f>
        <v>2.705999999999996</v>
      </c>
      <c r="C36" s="54">
        <f>C34-C35</f>
        <v>33.399999999999977</v>
      </c>
      <c r="D36" s="54">
        <f>D34-D35</f>
        <v>-0.23300000000000004</v>
      </c>
      <c r="E36" s="54">
        <f>E34-E35</f>
        <v>-0.254</v>
      </c>
      <c r="F36" s="55">
        <f>F34-F35</f>
        <v>35.619000000000028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0.66800000000000004</v>
      </c>
      <c r="C42" s="54">
        <v>1.534</v>
      </c>
      <c r="D42" s="54">
        <v>0</v>
      </c>
      <c r="E42" s="54">
        <v>0.36899999999999999</v>
      </c>
      <c r="F42" s="55">
        <f>SUM(B42:E42)</f>
        <v>2.5709999999999997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2017-08-21T13:32:34Z</cp:lastPrinted>
  <dcterms:created xsi:type="dcterms:W3CDTF">1997-03-26T15:07:49Z</dcterms:created>
  <dcterms:modified xsi:type="dcterms:W3CDTF">2017-11-27T16:39:11Z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