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2" i="1" s="1"/>
  <c r="F34" i="11160"/>
  <c r="C32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2" i="1" s="1"/>
  <c r="F12" i="11160"/>
  <c r="F22" i="11160"/>
  <c r="G32" i="1" s="1"/>
  <c r="H32" i="1" s="1"/>
  <c r="F32" i="1" l="1"/>
  <c r="A28" i="11160"/>
  <c r="B32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<sst xmlns="http://schemas.openxmlformats.org/spreadsheetml/2006/main" count="58" uniqueCount="34">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</sst>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5199184"/>
        <c:axId val="-84522910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45220400"/>
        <c:axId val="-845223120"/>
      </c:lineChart>
      <c:catAx>
        <c:axId val="-845199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4522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4522910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45199184"/>
        <c:crosses val="autoZero"/>
        <c:crossBetween val="between"/>
        <c:majorUnit val="100"/>
      </c:valAx>
      <c:catAx>
        <c:axId val="-84522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45223120"/>
        <c:crosses val="autoZero"/>
        <c:auto val="0"/>
        <c:lblAlgn val="ctr"/>
        <c:lblOffset val="100"/>
        <c:noMultiLvlLbl val="0"/>
      </c:catAx>
      <c:valAx>
        <c:axId val="-845223120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8452204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33</xdr:row>
      <xdr:rowOff>0</xdr:rowOff>
    </xdr:from>
    <xdr:to>
      <xdr:col>8</xdr:col>
      <xdr:colOff>0</xdr:colOff>
      <xdr:row>33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A3" sqref="A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43132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2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2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47">
        <v>43132</v>
      </c>
      <c r="B32" s="48">
        <f>'Stat. détaillée'!F12</f>
        <v>4014</v>
      </c>
      <c r="C32" s="49">
        <f>'Stat. détaillée'!F34</f>
        <v>301.86000000000007</v>
      </c>
      <c r="D32" s="49">
        <f>'Stat. détaillée'!F35</f>
        <v>284.88600000000002</v>
      </c>
      <c r="E32" s="39">
        <f>'Stat. détaillée'!F36</f>
        <v>16.974000000000046</v>
      </c>
      <c r="F32" s="38">
        <f t="shared" si="2"/>
        <v>-43.680999999999472</v>
      </c>
      <c r="G32" s="50">
        <f>'Stat. détaillée'!F22</f>
        <v>4187.3230000000003</v>
      </c>
      <c r="H32" s="38">
        <f t="shared" si="3"/>
        <v>-26.706999999999425</v>
      </c>
    </row>
    <row r="33" spans="1:8" ht="18" customHeight="1" x14ac:dyDescent="0.2">
      <c r="A33" s="17" t="s">
        <v>31</v>
      </c>
      <c r="C33" s="26"/>
      <c r="D33" s="26"/>
      <c r="E33" s="42"/>
      <c r="F33" s="43"/>
      <c r="G33" s="44"/>
      <c r="H33" s="44"/>
    </row>
    <row r="34" spans="1:8" ht="18" customHeight="1" x14ac:dyDescent="0.2">
      <c r="A34" s="17" t="s">
        <v>19</v>
      </c>
      <c r="E34" s="28"/>
      <c r="F34" s="28"/>
      <c r="G34" s="28"/>
      <c r="H34" s="28"/>
    </row>
    <row r="35" spans="1:8" ht="18" customHeight="1" x14ac:dyDescent="0.2">
      <c r="E35" s="26"/>
      <c r="F35" s="26"/>
    </row>
    <row r="36" spans="1:8" ht="18" customHeight="1" x14ac:dyDescent="0.2"/>
    <row r="37" spans="1:8" ht="18" customHeight="1" x14ac:dyDescent="0.2"/>
    <row r="38" spans="1:8" ht="18" customHeight="1" x14ac:dyDescent="0.2">
      <c r="E38" s="25"/>
      <c r="F38" s="25"/>
    </row>
    <row r="39" spans="1:8" ht="18" customHeight="1" x14ac:dyDescent="0.2">
      <c r="E39" s="25"/>
      <c r="F39" s="25"/>
    </row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D34" sqref="D34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43132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985</v>
      </c>
      <c r="C8" s="7">
        <v>869</v>
      </c>
      <c r="D8" s="7">
        <v>0</v>
      </c>
      <c r="E8" s="7">
        <v>0</v>
      </c>
      <c r="F8" s="7">
        <f>B8+C8+D8+E8</f>
        <v>1854</v>
      </c>
    </row>
    <row r="9" spans="1:8" ht="18" customHeight="1" x14ac:dyDescent="0.2">
      <c r="A9" s="3" t="s">
        <v>27</v>
      </c>
      <c r="B9" s="7">
        <v>157</v>
      </c>
      <c r="C9" s="7">
        <v>156</v>
      </c>
      <c r="D9" s="7">
        <v>3</v>
      </c>
      <c r="E9" s="7">
        <v>0</v>
      </c>
      <c r="F9" s="7">
        <f t="shared" ref="F9:F11" si="0">B9+C9+D9+E9</f>
        <v>316</v>
      </c>
    </row>
    <row r="10" spans="1:8" ht="18" customHeight="1" x14ac:dyDescent="0.2">
      <c r="A10" s="3" t="s">
        <v>25</v>
      </c>
      <c r="B10" s="7">
        <v>359</v>
      </c>
      <c r="C10" s="7">
        <v>1160</v>
      </c>
      <c r="D10" s="7">
        <v>41</v>
      </c>
      <c r="E10" s="7">
        <v>0</v>
      </c>
      <c r="F10" s="7">
        <f t="shared" si="0"/>
        <v>1560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284</v>
      </c>
      <c r="F11" s="7">
        <f t="shared" si="0"/>
        <v>284</v>
      </c>
    </row>
    <row r="12" spans="1:8" ht="18" customHeight="1" x14ac:dyDescent="0.2">
      <c r="A12" s="4" t="s">
        <v>10</v>
      </c>
      <c r="B12" s="7">
        <f>SUM(B8:B11)</f>
        <v>1501</v>
      </c>
      <c r="C12" s="7">
        <f t="shared" ref="C12:E12" si="1">SUM(C8:C11)</f>
        <v>2185</v>
      </c>
      <c r="D12" s="7">
        <f t="shared" si="1"/>
        <v>44</v>
      </c>
      <c r="E12" s="7">
        <f t="shared" si="1"/>
        <v>284</v>
      </c>
      <c r="F12" s="6">
        <f>SUM(F8:F11)</f>
        <v>4014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637.21600000000001</v>
      </c>
      <c r="C18" s="54">
        <v>2876.7640000000001</v>
      </c>
      <c r="D18" s="54">
        <v>0</v>
      </c>
      <c r="E18" s="54">
        <v>0</v>
      </c>
      <c r="F18" s="34">
        <f>SUM(B18:E18)</f>
        <v>3513.98</v>
      </c>
    </row>
    <row r="19" spans="1:7" ht="18" customHeight="1" x14ac:dyDescent="0.2">
      <c r="A19" s="3" t="s">
        <v>27</v>
      </c>
      <c r="B19" s="54">
        <v>51.661000000000001</v>
      </c>
      <c r="C19" s="54">
        <v>99.96</v>
      </c>
      <c r="D19" s="54">
        <v>0.68799999999999994</v>
      </c>
      <c r="E19" s="54">
        <v>0</v>
      </c>
      <c r="F19" s="34">
        <f t="shared" ref="F19:F21" si="2">SUM(B19:E19)</f>
        <v>152.30899999999997</v>
      </c>
    </row>
    <row r="20" spans="1:7" ht="18" customHeight="1" x14ac:dyDescent="0.2">
      <c r="A20" s="3" t="s">
        <v>25</v>
      </c>
      <c r="B20" s="54">
        <v>163.089</v>
      </c>
      <c r="C20" s="54">
        <v>286.375</v>
      </c>
      <c r="D20" s="54">
        <v>26.452000000000002</v>
      </c>
      <c r="E20" s="54">
        <v>0</v>
      </c>
      <c r="F20" s="34">
        <f t="shared" si="2"/>
        <v>475.916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45.118000000000002</v>
      </c>
      <c r="F21" s="34">
        <f t="shared" si="2"/>
        <v>45.118000000000002</v>
      </c>
    </row>
    <row r="22" spans="1:7" ht="16.5" customHeight="1" x14ac:dyDescent="0.2">
      <c r="A22" s="4" t="s">
        <v>10</v>
      </c>
      <c r="B22" s="34">
        <f>SUM(B18:B21)</f>
        <v>851.96599999999989</v>
      </c>
      <c r="C22" s="34">
        <f>SUM(C18:C21)</f>
        <v>3263.0990000000002</v>
      </c>
      <c r="D22" s="34">
        <f>SUM(D18:D21)</f>
        <v>27.14</v>
      </c>
      <c r="E22" s="34">
        <f>SUM(E18:E21)</f>
        <v>45.118000000000002</v>
      </c>
      <c r="F22" s="45">
        <f>SUM(F18:F21)</f>
        <v>4187.3230000000003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4014</v>
      </c>
      <c r="B28" s="52">
        <v>2583</v>
      </c>
      <c r="C28" s="52">
        <v>1431</v>
      </c>
      <c r="D28" s="52">
        <v>13345</v>
      </c>
      <c r="E28" s="53">
        <v>14776</v>
      </c>
      <c r="F28" s="56">
        <v>3860.9189999999999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38.277999999999999</v>
      </c>
      <c r="C34" s="54">
        <v>263.35000000000002</v>
      </c>
      <c r="D34" s="54">
        <v>0.20599999999999999</v>
      </c>
      <c r="E34" s="54">
        <v>2.5999999999999999E-2</v>
      </c>
      <c r="F34" s="54">
        <f>SUM(B34:E34)</f>
        <v>301.86000000000007</v>
      </c>
    </row>
    <row r="35" spans="1:12" ht="18" customHeight="1" x14ac:dyDescent="0.2">
      <c r="A35" s="66" t="s">
        <v>17</v>
      </c>
      <c r="B35" s="54">
        <v>42.725999999999999</v>
      </c>
      <c r="C35" s="54">
        <v>241.172</v>
      </c>
      <c r="D35" s="54">
        <v>1.4E-2</v>
      </c>
      <c r="E35" s="54">
        <v>0.97399999999999998</v>
      </c>
      <c r="F35" s="54">
        <f>SUM(B35:E35)</f>
        <v>284.88600000000002</v>
      </c>
    </row>
    <row r="36" spans="1:12" ht="18" customHeight="1" x14ac:dyDescent="0.2">
      <c r="A36" s="67" t="s">
        <v>18</v>
      </c>
      <c r="B36" s="54">
        <f>B34-B35</f>
        <v>-4.4480000000000004</v>
      </c>
      <c r="C36" s="54">
        <f>C34-C35</f>
        <v>22.178000000000026</v>
      </c>
      <c r="D36" s="54">
        <f>D34-D35</f>
        <v>0.19199999999999998</v>
      </c>
      <c r="E36" s="54">
        <f>E34-E35</f>
        <v>-0.94799999999999995</v>
      </c>
      <c r="F36" s="55">
        <f>F34-F35</f>
        <v>16.974000000000046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0.59599999999999997</v>
      </c>
      <c r="C42" s="54">
        <v>1.3129999999999999</v>
      </c>
      <c r="D42" s="54">
        <v>0</v>
      </c>
      <c r="E42" s="54">
        <v>0.107</v>
      </c>
      <c r="F42" s="55">
        <f>SUM(B42:E42)</f>
        <v>2.016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2018-01-24T14:49:55Z</cp:lastPrinted>
  <dcterms:created xsi:type="dcterms:W3CDTF">1997-03-26T15:07:49Z</dcterms:created>
  <dcterms:modified xsi:type="dcterms:W3CDTF">2018-03-29T09:07:42Z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