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8\Download OPC public\"/>
    </mc:Choice>
  </mc:AlternateContent>
  <bookViews>
    <workbookView xWindow="0" yWindow="0" windowWidth="18870" windowHeight="781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F42" i="11160" l="1"/>
  <c r="E36" i="11160"/>
  <c r="D36" i="11160"/>
  <c r="C36" i="11160"/>
  <c r="B36" i="11160"/>
  <c r="F35" i="11160"/>
  <c r="D31" i="1" s="1"/>
  <c r="F34" i="11160"/>
  <c r="C31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1" i="1" s="1"/>
  <c r="F12" i="11160"/>
  <c r="F22" i="11160"/>
  <c r="G31" i="1" s="1"/>
  <c r="H31" i="1" s="1"/>
  <c r="F31" i="1" s="1"/>
  <c r="A28" i="11160" l="1"/>
  <c r="B31" i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<sst xmlns="http://schemas.openxmlformats.org/spreadsheetml/2006/main" count="58" uniqueCount="34">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</sst>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60831136"/>
        <c:axId val="-126082678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60830592"/>
        <c:axId val="-1260826240"/>
      </c:lineChart>
      <c:catAx>
        <c:axId val="-126083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6082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6082678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60831136"/>
        <c:crosses val="autoZero"/>
        <c:crossBetween val="between"/>
        <c:majorUnit val="100"/>
      </c:valAx>
      <c:catAx>
        <c:axId val="-126083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60826240"/>
        <c:crosses val="autoZero"/>
        <c:auto val="0"/>
        <c:lblAlgn val="ctr"/>
        <c:lblOffset val="100"/>
        <c:noMultiLvlLbl val="0"/>
      </c:catAx>
      <c:valAx>
        <c:axId val="-126082624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608305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32</xdr:row>
      <xdr:rowOff>0</xdr:rowOff>
    </xdr:from>
    <xdr:to>
      <xdr:col>8</xdr:col>
      <xdr:colOff>0</xdr:colOff>
      <xdr:row>32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I29" sqref="I29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43101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1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1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47">
        <v>43101</v>
      </c>
      <c r="B31" s="48">
        <f>'Stat. détaillée'!F12</f>
        <v>4030</v>
      </c>
      <c r="C31" s="49">
        <f>'Stat. détaillée'!F34</f>
        <v>306.61099999999999</v>
      </c>
      <c r="D31" s="49">
        <f>'Stat. détaillée'!F35</f>
        <v>264.88300000000004</v>
      </c>
      <c r="E31" s="39">
        <f>'Stat. détaillée'!F36</f>
        <v>41.727999999999952</v>
      </c>
      <c r="F31" s="39">
        <f t="shared" si="2"/>
        <v>12.688000000000216</v>
      </c>
      <c r="G31" s="50">
        <f>'Stat. détaillée'!F22</f>
        <v>4214.03</v>
      </c>
      <c r="H31" s="39">
        <f t="shared" si="3"/>
        <v>54.416000000000167</v>
      </c>
    </row>
    <row r="32" spans="1:8" ht="18" customHeight="1" x14ac:dyDescent="0.2">
      <c r="A32" s="17" t="s">
        <v>31</v>
      </c>
      <c r="C32" s="26"/>
      <c r="D32" s="26"/>
      <c r="E32" s="42"/>
      <c r="F32" s="43"/>
      <c r="G32" s="44"/>
      <c r="H32" s="44"/>
    </row>
    <row r="33" spans="1:8" ht="18" customHeight="1" x14ac:dyDescent="0.2">
      <c r="A33" s="17" t="s">
        <v>19</v>
      </c>
      <c r="E33" s="28"/>
      <c r="F33" s="28"/>
      <c r="G33" s="28"/>
      <c r="H33" s="28"/>
    </row>
    <row r="34" spans="1:8" ht="18" customHeight="1" x14ac:dyDescent="0.2">
      <c r="E34" s="26"/>
      <c r="F34" s="26"/>
    </row>
    <row r="35" spans="1:8" ht="18" customHeight="1" x14ac:dyDescent="0.2"/>
    <row r="36" spans="1:8" ht="18" customHeight="1" x14ac:dyDescent="0.2"/>
    <row r="37" spans="1:8" ht="18" customHeight="1" x14ac:dyDescent="0.2">
      <c r="E37" s="25"/>
      <c r="F37" s="25"/>
    </row>
    <row r="38" spans="1:8" ht="18" customHeight="1" x14ac:dyDescent="0.2">
      <c r="E38" s="25"/>
      <c r="F38" s="25"/>
    </row>
    <row r="39" spans="1:8" ht="18" customHeight="1" x14ac:dyDescent="0.2"/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25" workbookViewId="0">
      <selection activeCell="B42" sqref="B42:E42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43101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982</v>
      </c>
      <c r="C8" s="7">
        <v>870</v>
      </c>
      <c r="D8" s="7">
        <v>0</v>
      </c>
      <c r="E8" s="7">
        <v>0</v>
      </c>
      <c r="F8" s="7">
        <f>B8+C8+D8+E8</f>
        <v>1852</v>
      </c>
    </row>
    <row r="9" spans="1:8" ht="18" customHeight="1" x14ac:dyDescent="0.2">
      <c r="A9" s="3" t="s">
        <v>27</v>
      </c>
      <c r="B9" s="7">
        <v>159</v>
      </c>
      <c r="C9" s="7">
        <v>158</v>
      </c>
      <c r="D9" s="7">
        <v>3</v>
      </c>
      <c r="E9" s="7">
        <v>0</v>
      </c>
      <c r="F9" s="7">
        <f t="shared" ref="F9:F11" si="0">B9+C9+D9+E9</f>
        <v>320</v>
      </c>
    </row>
    <row r="10" spans="1:8" ht="18" customHeight="1" x14ac:dyDescent="0.2">
      <c r="A10" s="3" t="s">
        <v>25</v>
      </c>
      <c r="B10" s="7">
        <v>365</v>
      </c>
      <c r="C10" s="7">
        <v>1167</v>
      </c>
      <c r="D10" s="7">
        <v>41</v>
      </c>
      <c r="E10" s="7">
        <v>0</v>
      </c>
      <c r="F10" s="7">
        <f t="shared" si="0"/>
        <v>1573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285</v>
      </c>
      <c r="F11" s="7">
        <f t="shared" si="0"/>
        <v>285</v>
      </c>
    </row>
    <row r="12" spans="1:8" ht="18" customHeight="1" x14ac:dyDescent="0.2">
      <c r="A12" s="4" t="s">
        <v>10</v>
      </c>
      <c r="B12" s="7">
        <f>SUM(B8:B11)</f>
        <v>1506</v>
      </c>
      <c r="C12" s="7">
        <f t="shared" ref="C12:E12" si="1">SUM(C8:C11)</f>
        <v>2195</v>
      </c>
      <c r="D12" s="7">
        <f t="shared" si="1"/>
        <v>44</v>
      </c>
      <c r="E12" s="7">
        <f t="shared" si="1"/>
        <v>285</v>
      </c>
      <c r="F12" s="6">
        <f>SUM(F8:F11)</f>
        <v>4030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647.83299999999997</v>
      </c>
      <c r="C18" s="54">
        <v>2891.57</v>
      </c>
      <c r="D18" s="54">
        <v>0</v>
      </c>
      <c r="E18" s="54">
        <v>0</v>
      </c>
      <c r="F18" s="34">
        <f>SUM(B18:E18)</f>
        <v>3539.4030000000002</v>
      </c>
    </row>
    <row r="19" spans="1:7" ht="18" customHeight="1" x14ac:dyDescent="0.2">
      <c r="A19" s="3" t="s">
        <v>27</v>
      </c>
      <c r="B19" s="54">
        <v>53.631999999999998</v>
      </c>
      <c r="C19" s="54">
        <v>100.97</v>
      </c>
      <c r="D19" s="54">
        <v>0.67</v>
      </c>
      <c r="E19" s="54">
        <v>0</v>
      </c>
      <c r="F19" s="34">
        <f t="shared" ref="F19:F21" si="2">SUM(B19:E19)</f>
        <v>155.27199999999999</v>
      </c>
    </row>
    <row r="20" spans="1:7" ht="18" customHeight="1" x14ac:dyDescent="0.2">
      <c r="A20" s="3" t="s">
        <v>25</v>
      </c>
      <c r="B20" s="54">
        <v>162.988</v>
      </c>
      <c r="C20" s="54">
        <v>284.04399999999998</v>
      </c>
      <c r="D20" s="54">
        <v>26.257999999999999</v>
      </c>
      <c r="E20" s="54">
        <v>0</v>
      </c>
      <c r="F20" s="34">
        <f t="shared" si="2"/>
        <v>473.28999999999996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46.064999999999998</v>
      </c>
      <c r="F21" s="34">
        <f t="shared" si="2"/>
        <v>46.064999999999998</v>
      </c>
    </row>
    <row r="22" spans="1:7" ht="16.5" customHeight="1" x14ac:dyDescent="0.2">
      <c r="A22" s="4" t="s">
        <v>10</v>
      </c>
      <c r="B22" s="34">
        <f>SUM(B18:B21)</f>
        <v>864.45299999999997</v>
      </c>
      <c r="C22" s="34">
        <f>SUM(C18:C21)</f>
        <v>3276.5839999999998</v>
      </c>
      <c r="D22" s="34">
        <f>SUM(D18:D21)</f>
        <v>26.928000000000001</v>
      </c>
      <c r="E22" s="34">
        <f>SUM(E18:E21)</f>
        <v>46.064999999999998</v>
      </c>
      <c r="F22" s="45">
        <f>SUM(F18:F21)</f>
        <v>4214.03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4030</v>
      </c>
      <c r="B28" s="52">
        <v>2593</v>
      </c>
      <c r="C28" s="52">
        <v>1437</v>
      </c>
      <c r="D28" s="52">
        <v>13326</v>
      </c>
      <c r="E28" s="53">
        <v>14763</v>
      </c>
      <c r="F28" s="56">
        <v>3883.5349999999999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35.1</v>
      </c>
      <c r="C34" s="54">
        <v>270.94099999999997</v>
      </c>
      <c r="D34" s="54">
        <v>0.54900000000000004</v>
      </c>
      <c r="E34" s="54">
        <v>2.1000000000000001E-2</v>
      </c>
      <c r="F34" s="54">
        <f>SUM(B34:E34)</f>
        <v>306.61099999999999</v>
      </c>
    </row>
    <row r="35" spans="1:12" ht="18" customHeight="1" x14ac:dyDescent="0.2">
      <c r="A35" s="66" t="s">
        <v>17</v>
      </c>
      <c r="B35" s="54">
        <v>31.187999999999999</v>
      </c>
      <c r="C35" s="54">
        <v>233.477</v>
      </c>
      <c r="D35" s="54">
        <v>0.108</v>
      </c>
      <c r="E35" s="54">
        <v>0.11</v>
      </c>
      <c r="F35" s="54">
        <f>SUM(B35:E35)</f>
        <v>264.88300000000004</v>
      </c>
    </row>
    <row r="36" spans="1:12" ht="18" customHeight="1" x14ac:dyDescent="0.2">
      <c r="A36" s="67" t="s">
        <v>18</v>
      </c>
      <c r="B36" s="54">
        <f>B34-B35</f>
        <v>3.9120000000000026</v>
      </c>
      <c r="C36" s="54">
        <f>C34-C35</f>
        <v>37.46399999999997</v>
      </c>
      <c r="D36" s="54">
        <f>D34-D35</f>
        <v>0.44100000000000006</v>
      </c>
      <c r="E36" s="54">
        <f>E34-E35</f>
        <v>-8.8999999999999996E-2</v>
      </c>
      <c r="F36" s="55">
        <f>F34-F35</f>
        <v>41.727999999999952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  <c r="J41" s="29"/>
      <c r="K41" s="29"/>
      <c r="L41" s="25"/>
    </row>
    <row r="42" spans="1:12" ht="18" customHeight="1" x14ac:dyDescent="0.2">
      <c r="A42" s="66" t="s">
        <v>26</v>
      </c>
      <c r="B42" s="54">
        <v>0.67700000000000005</v>
      </c>
      <c r="C42" s="54">
        <v>1.71</v>
      </c>
      <c r="D42" s="54">
        <v>2.5999999999999999E-2</v>
      </c>
      <c r="E42" s="54">
        <v>2.5000000000000001E-2</v>
      </c>
      <c r="F42" s="55">
        <f>SUM(B42:E42)</f>
        <v>2.4379999999999997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2018-01-24T14:49:55Z</cp:lastPrinted>
  <dcterms:created xsi:type="dcterms:W3CDTF">1997-03-26T15:07:49Z</dcterms:created>
  <dcterms:modified xsi:type="dcterms:W3CDTF">2018-02-28T14:56:01Z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