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-15" yWindow="-15" windowWidth="12075" windowHeight="544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1" i="1" l="1"/>
  <c r="F41" i="1" s="1"/>
  <c r="H40" i="1" l="1"/>
  <c r="F40" i="1" s="1"/>
  <c r="H39" i="1" l="1"/>
  <c r="F39" i="1" s="1"/>
  <c r="H38" i="1" l="1"/>
  <c r="F38" i="1" s="1"/>
  <c r="F42" i="11160" l="1"/>
  <c r="H35" i="1"/>
  <c r="F35" i="1" s="1"/>
  <c r="H36" i="1"/>
  <c r="F36" i="1" s="1"/>
  <c r="H37" i="1"/>
  <c r="F37" i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42" i="1" s="1"/>
  <c r="F34" i="11160"/>
  <c r="C42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42" i="1" s="1"/>
  <c r="F12" i="11160"/>
  <c r="A28" i="11160" s="1"/>
  <c r="F22" i="11160"/>
  <c r="G42" i="1" s="1"/>
  <c r="H42" i="1" s="1"/>
  <c r="F42" i="1" s="1"/>
  <c r="B42" i="1" l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<sst xmlns="http://schemas.openxmlformats.org/spreadsheetml/2006/main" count="58" uniqueCount="34">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</sst>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715744"/>
        <c:axId val="157172172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716288"/>
        <c:axId val="1571716832"/>
      </c:lineChart>
      <c:catAx>
        <c:axId val="157171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72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172172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715744"/>
        <c:crosses val="autoZero"/>
        <c:crossBetween val="between"/>
        <c:majorUnit val="100"/>
      </c:valAx>
      <c:catAx>
        <c:axId val="157171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1716832"/>
        <c:crosses val="autoZero"/>
        <c:auto val="0"/>
        <c:lblAlgn val="ctr"/>
        <c:lblOffset val="100"/>
        <c:noMultiLvlLbl val="0"/>
      </c:catAx>
      <c:valAx>
        <c:axId val="157171683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7162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43</xdr:row>
      <xdr:rowOff>0</xdr:rowOff>
    </xdr:from>
    <xdr:to>
      <xdr:col>8</xdr:col>
      <xdr:colOff>0</xdr:colOff>
      <xdr:row>43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43435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42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42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-8.3580000000000005</v>
      </c>
      <c r="F35" s="39">
        <f t="shared" si="2"/>
        <v>51.850999999999487</v>
      </c>
      <c r="G35" s="40">
        <v>4271.0249999999996</v>
      </c>
      <c r="H35" s="39">
        <f t="shared" si="3"/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-3.6019999999999999</v>
      </c>
      <c r="F36" s="39">
        <f t="shared" si="2"/>
        <v>-30.341000000000211</v>
      </c>
      <c r="G36" s="40">
        <v>4237.0819999999994</v>
      </c>
      <c r="H36" s="39">
        <f t="shared" si="3"/>
        <v>-33.943000000000211</v>
      </c>
    </row>
    <row r="37" spans="1:8" ht="18" customHeight="1" x14ac:dyDescent="0.2">
      <c r="A37" s="16">
        <v>43282</v>
      </c>
      <c r="B37" s="27">
        <v>3966</v>
      </c>
      <c r="C37" s="39">
        <v>281.09799999999996</v>
      </c>
      <c r="D37" s="39">
        <v>270.57500000000005</v>
      </c>
      <c r="E37" s="39">
        <v>10.523</v>
      </c>
      <c r="F37" s="39">
        <f t="shared" si="2"/>
        <v>34.85900000000052</v>
      </c>
      <c r="G37" s="40">
        <v>4282.4639999999999</v>
      </c>
      <c r="H37" s="39">
        <f t="shared" si="3"/>
        <v>45.382000000000517</v>
      </c>
    </row>
    <row r="38" spans="1:8" ht="18" customHeight="1" x14ac:dyDescent="0.2">
      <c r="A38" s="16">
        <v>43313</v>
      </c>
      <c r="B38" s="27">
        <v>3957</v>
      </c>
      <c r="C38" s="39">
        <v>263.19900000000001</v>
      </c>
      <c r="D38" s="39">
        <v>260.58</v>
      </c>
      <c r="E38" s="39">
        <v>2.6190000000000002</v>
      </c>
      <c r="F38" s="39">
        <f t="shared" si="2"/>
        <v>-12.694999999999112</v>
      </c>
      <c r="G38" s="40">
        <v>4272.3880000000008</v>
      </c>
      <c r="H38" s="39">
        <f t="shared" si="3"/>
        <v>-10.075999999999112</v>
      </c>
    </row>
    <row r="39" spans="1:8" ht="18" customHeight="1" x14ac:dyDescent="0.2">
      <c r="A39" s="16">
        <v>43344</v>
      </c>
      <c r="B39" s="27">
        <v>3949</v>
      </c>
      <c r="C39" s="39">
        <v>248.477</v>
      </c>
      <c r="D39" s="39">
        <v>250.25400000000002</v>
      </c>
      <c r="E39" s="39">
        <v>-1.7769999999999999</v>
      </c>
      <c r="F39" s="39">
        <f t="shared" si="2"/>
        <v>9.1509999999997955</v>
      </c>
      <c r="G39" s="40">
        <v>4279.7620000000006</v>
      </c>
      <c r="H39" s="39">
        <f t="shared" si="3"/>
        <v>7.3739999999997963</v>
      </c>
    </row>
    <row r="40" spans="1:8" ht="18" customHeight="1" x14ac:dyDescent="0.2">
      <c r="A40" s="16">
        <v>43374</v>
      </c>
      <c r="B40" s="27">
        <v>3948</v>
      </c>
      <c r="C40" s="39">
        <v>336.86799999999999</v>
      </c>
      <c r="D40" s="39">
        <v>312.08900000000006</v>
      </c>
      <c r="E40" s="39">
        <v>24.779</v>
      </c>
      <c r="F40" s="39">
        <f t="shared" si="2"/>
        <v>-97.237000000000535</v>
      </c>
      <c r="G40" s="40">
        <v>4207.3040000000001</v>
      </c>
      <c r="H40" s="39">
        <f t="shared" si="3"/>
        <v>-72.458000000000538</v>
      </c>
    </row>
    <row r="41" spans="1:8" ht="18" customHeight="1" x14ac:dyDescent="0.2">
      <c r="A41" s="16">
        <v>43405</v>
      </c>
      <c r="B41" s="27">
        <v>3936</v>
      </c>
      <c r="C41" s="39">
        <v>285.70600000000002</v>
      </c>
      <c r="D41" s="39">
        <v>307.91699999999997</v>
      </c>
      <c r="E41" s="39">
        <v>-22.210999999999956</v>
      </c>
      <c r="F41" s="39">
        <f t="shared" si="2"/>
        <v>7.2389999999992938</v>
      </c>
      <c r="G41" s="40">
        <v>4192.3319999999994</v>
      </c>
      <c r="H41" s="39">
        <f t="shared" si="3"/>
        <v>-14.972000000000662</v>
      </c>
    </row>
    <row r="42" spans="1:8" ht="18" customHeight="1" x14ac:dyDescent="0.2">
      <c r="A42" s="47">
        <v>43435</v>
      </c>
      <c r="B42" s="48">
        <f>'Stat. détaillée'!F12</f>
        <v>3908</v>
      </c>
      <c r="C42" s="49">
        <f>'Stat. détaillée'!F34</f>
        <v>321.22899999999993</v>
      </c>
      <c r="D42" s="49">
        <f>'Stat. détaillée'!F35</f>
        <v>334.08900000000006</v>
      </c>
      <c r="E42" s="39">
        <f>'Stat. détaillée'!F36</f>
        <v>-12.860000000000127</v>
      </c>
      <c r="F42" s="39">
        <f t="shared" si="2"/>
        <v>-114.82799999999952</v>
      </c>
      <c r="G42" s="50">
        <f>'Stat. détaillée'!F22</f>
        <v>4064.6439999999998</v>
      </c>
      <c r="H42" s="39">
        <f t="shared" si="3"/>
        <v>-127.68799999999965</v>
      </c>
    </row>
    <row r="43" spans="1:8" ht="18" customHeight="1" x14ac:dyDescent="0.2">
      <c r="A43" s="17" t="s">
        <v>31</v>
      </c>
      <c r="C43" s="26"/>
      <c r="D43" s="26"/>
      <c r="E43" s="42"/>
      <c r="F43" s="43"/>
      <c r="G43" s="44"/>
      <c r="H43" s="44"/>
    </row>
    <row r="44" spans="1:8" ht="18" customHeight="1" x14ac:dyDescent="0.2">
      <c r="A44" s="17" t="s">
        <v>19</v>
      </c>
      <c r="E44" s="28"/>
      <c r="F44" s="28"/>
      <c r="G44" s="28"/>
      <c r="H44" s="28"/>
    </row>
    <row r="45" spans="1:8" ht="18" customHeight="1" x14ac:dyDescent="0.2">
      <c r="E45" s="26"/>
      <c r="F45" s="26"/>
    </row>
    <row r="46" spans="1:8" ht="18" customHeight="1" x14ac:dyDescent="0.2"/>
    <row r="47" spans="1:8" ht="18" customHeight="1" x14ac:dyDescent="0.2"/>
    <row r="48" spans="1:8" ht="18" customHeight="1" x14ac:dyDescent="0.2">
      <c r="E48" s="25"/>
      <c r="F48" s="25"/>
    </row>
    <row r="49" spans="5:6" ht="18" customHeight="1" x14ac:dyDescent="0.2">
      <c r="E49" s="25"/>
      <c r="F49" s="25"/>
    </row>
    <row r="50" spans="5:6" ht="18" customHeight="1" x14ac:dyDescent="0.2"/>
    <row r="51" spans="5:6" ht="18" customHeight="1" x14ac:dyDescent="0.2"/>
    <row r="52" spans="5:6" ht="18" customHeight="1" x14ac:dyDescent="0.2"/>
    <row r="53" spans="5:6" ht="18" customHeight="1" x14ac:dyDescent="0.2"/>
    <row r="54" spans="5:6" ht="18" customHeight="1" x14ac:dyDescent="0.2"/>
    <row r="55" spans="5:6" ht="18" customHeight="1" x14ac:dyDescent="0.2"/>
    <row r="56" spans="5:6" ht="18" customHeight="1" x14ac:dyDescent="0.2"/>
    <row r="57" spans="5:6" ht="18" customHeight="1" x14ac:dyDescent="0.2"/>
    <row r="58" spans="5:6" ht="18" customHeight="1" x14ac:dyDescent="0.2"/>
    <row r="59" spans="5:6" ht="18" customHeight="1" x14ac:dyDescent="0.2"/>
    <row r="60" spans="5:6" ht="18" customHeight="1" x14ac:dyDescent="0.2"/>
    <row r="61" spans="5:6" ht="18" customHeight="1" x14ac:dyDescent="0.2"/>
    <row r="62" spans="5:6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43435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945</v>
      </c>
      <c r="C8" s="7">
        <v>865</v>
      </c>
      <c r="D8" s="7">
        <v>0</v>
      </c>
      <c r="E8" s="7">
        <v>0</v>
      </c>
      <c r="F8" s="7">
        <f>B8+C8+D8+E8</f>
        <v>1810</v>
      </c>
    </row>
    <row r="9" spans="1:8" ht="18" customHeight="1" x14ac:dyDescent="0.2">
      <c r="A9" s="3" t="s">
        <v>27</v>
      </c>
      <c r="B9" s="7">
        <v>148</v>
      </c>
      <c r="C9" s="7">
        <v>144</v>
      </c>
      <c r="D9" s="7">
        <v>3</v>
      </c>
      <c r="E9" s="7">
        <v>0</v>
      </c>
      <c r="F9" s="7">
        <f t="shared" ref="F9:F11" si="0">B9+C9+D9+E9</f>
        <v>295</v>
      </c>
    </row>
    <row r="10" spans="1:8" ht="18" customHeight="1" x14ac:dyDescent="0.2">
      <c r="A10" s="3" t="s">
        <v>25</v>
      </c>
      <c r="B10" s="7">
        <v>333</v>
      </c>
      <c r="C10" s="7">
        <v>1157</v>
      </c>
      <c r="D10" s="7">
        <v>39</v>
      </c>
      <c r="E10" s="7">
        <v>0</v>
      </c>
      <c r="F10" s="7">
        <f t="shared" si="0"/>
        <v>1529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274</v>
      </c>
      <c r="F11" s="7">
        <f t="shared" si="0"/>
        <v>274</v>
      </c>
    </row>
    <row r="12" spans="1:8" ht="18" customHeight="1" x14ac:dyDescent="0.2">
      <c r="A12" s="4" t="s">
        <v>10</v>
      </c>
      <c r="B12" s="7">
        <f>SUM(B8:B11)</f>
        <v>1426</v>
      </c>
      <c r="C12" s="7">
        <f t="shared" ref="C12:E12" si="1">SUM(C8:C11)</f>
        <v>2166</v>
      </c>
      <c r="D12" s="7">
        <f t="shared" si="1"/>
        <v>42</v>
      </c>
      <c r="E12" s="7">
        <f t="shared" si="1"/>
        <v>274</v>
      </c>
      <c r="F12" s="6">
        <f>SUM(F8:F11)</f>
        <v>3908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583.90300000000002</v>
      </c>
      <c r="C18" s="54">
        <v>2776.5650000000001</v>
      </c>
      <c r="D18" s="54">
        <v>0</v>
      </c>
      <c r="E18" s="54">
        <v>0</v>
      </c>
      <c r="F18" s="34">
        <f>SUM(B18:E18)</f>
        <v>3360.4679999999998</v>
      </c>
    </row>
    <row r="19" spans="1:7" ht="18" customHeight="1" x14ac:dyDescent="0.2">
      <c r="A19" s="3" t="s">
        <v>27</v>
      </c>
      <c r="B19" s="54">
        <v>44.115000000000002</v>
      </c>
      <c r="C19" s="54">
        <v>89.789000000000001</v>
      </c>
      <c r="D19" s="54">
        <v>0.55900000000000005</v>
      </c>
      <c r="E19" s="54">
        <v>0</v>
      </c>
      <c r="F19" s="34">
        <f t="shared" ref="F19:F21" si="2">SUM(B19:E19)</f>
        <v>134.46299999999999</v>
      </c>
    </row>
    <row r="20" spans="1:7" ht="18" customHeight="1" x14ac:dyDescent="0.2">
      <c r="A20" s="3" t="s">
        <v>25</v>
      </c>
      <c r="B20" s="54">
        <v>167.63300000000001</v>
      </c>
      <c r="C20" s="54">
        <v>318.37299999999999</v>
      </c>
      <c r="D20" s="54">
        <v>28.178999999999998</v>
      </c>
      <c r="E20" s="54">
        <v>0</v>
      </c>
      <c r="F20" s="34">
        <f t="shared" si="2"/>
        <v>514.18499999999995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55.527999999999999</v>
      </c>
      <c r="F21" s="34">
        <f t="shared" si="2"/>
        <v>55.527999999999999</v>
      </c>
    </row>
    <row r="22" spans="1:7" ht="16.5" customHeight="1" x14ac:dyDescent="0.2">
      <c r="A22" s="4" t="s">
        <v>10</v>
      </c>
      <c r="B22" s="34">
        <f>SUM(B18:B21)</f>
        <v>795.65100000000007</v>
      </c>
      <c r="C22" s="34">
        <f>SUM(C18:C21)</f>
        <v>3184.7270000000003</v>
      </c>
      <c r="D22" s="34">
        <f>SUM(D18:D21)</f>
        <v>28.738</v>
      </c>
      <c r="E22" s="34">
        <f>SUM(E18:E21)</f>
        <v>55.527999999999999</v>
      </c>
      <c r="F22" s="45">
        <f>SUM(F18:F21)</f>
        <v>4064.6439999999998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F12</f>
        <v>3908</v>
      </c>
      <c r="B28" s="52">
        <v>2536</v>
      </c>
      <c r="C28" s="52">
        <v>1372</v>
      </c>
      <c r="D28" s="52">
        <v>13526</v>
      </c>
      <c r="E28" s="53">
        <v>14898</v>
      </c>
      <c r="F28" s="56">
        <v>3741.9679999999998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29.998000000000001</v>
      </c>
      <c r="C34" s="54">
        <v>289.74599999999998</v>
      </c>
      <c r="D34" s="54">
        <v>0.23400000000000001</v>
      </c>
      <c r="E34" s="54">
        <v>1.2509999999999999</v>
      </c>
      <c r="F34" s="54">
        <f>SUM(B34:E34)</f>
        <v>321.22899999999993</v>
      </c>
    </row>
    <row r="35" spans="1:12" ht="18" customHeight="1" x14ac:dyDescent="0.2">
      <c r="A35" s="66" t="s">
        <v>17</v>
      </c>
      <c r="B35" s="54">
        <v>38.215000000000003</v>
      </c>
      <c r="C35" s="54">
        <v>295.22000000000003</v>
      </c>
      <c r="D35" s="54">
        <v>0.40300000000000002</v>
      </c>
      <c r="E35" s="54">
        <v>0.251</v>
      </c>
      <c r="F35" s="54">
        <f>SUM(B35:E35)</f>
        <v>334.08900000000006</v>
      </c>
    </row>
    <row r="36" spans="1:12" ht="18" customHeight="1" x14ac:dyDescent="0.2">
      <c r="A36" s="67" t="s">
        <v>18</v>
      </c>
      <c r="B36" s="54">
        <f>B34-B35</f>
        <v>-8.2170000000000023</v>
      </c>
      <c r="C36" s="54">
        <f>C34-C35</f>
        <v>-5.4740000000000464</v>
      </c>
      <c r="D36" s="54">
        <f>D34-D35</f>
        <v>-0.16900000000000001</v>
      </c>
      <c r="E36" s="54">
        <f>E34-E35</f>
        <v>0.99999999999999989</v>
      </c>
      <c r="F36" s="55">
        <f>F34-F35</f>
        <v>-12.860000000000127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</row>
    <row r="42" spans="1:12" ht="18" customHeight="1" x14ac:dyDescent="0.2">
      <c r="A42" s="66" t="s">
        <v>26</v>
      </c>
      <c r="B42" s="54">
        <v>1.087</v>
      </c>
      <c r="C42" s="54">
        <v>3.2629999999999999</v>
      </c>
      <c r="D42" s="54">
        <v>2E-3</v>
      </c>
      <c r="E42" s="54">
        <v>0.10199999999999999</v>
      </c>
      <c r="F42" s="55">
        <f>SUM(B42:E42)</f>
        <v>4.4539999999999997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CSSF</cp:lastModifiedBy>
  <cp:lastPrinted>2018-11-26T14:26:01Z</cp:lastPrinted>
  <dcterms:created xsi:type="dcterms:W3CDTF">1997-03-26T15:07:49Z</dcterms:created>
  <dcterms:modified xsi:type="dcterms:W3CDTF">2019-01-30T07:52:48Z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