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attachedToolbars.bin" ContentType="application/vnd.ms-excel.attachedToolbars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 codeName="ThisWorkbook"/>
  <xr:revisionPtr revIDLastSave="0" documentId="13_ncr:1_{89B4607A-281F-4076-9FCD-ED3F40A02E41}" xr6:coauthVersionLast="47" xr6:coauthVersionMax="47" xr10:uidLastSave="{00000000-0000-0000-0000-000000000000}"/>
  <bookViews>
    <workbookView xWindow="-28920" yWindow="-105" windowWidth="29040" windowHeight="15720" tabRatio="923" xr2:uid="{00000000-000D-0000-FFFF-FFFF00000000}"/>
  </bookViews>
  <sheets>
    <sheet name="Actifs PI EN" sheetId="12189" r:id="rId1"/>
    <sheet name="Actifs PI et loi EN" sheetId="12187" r:id="rId2"/>
  </sheets>
  <definedNames>
    <definedName name="_xlnm._FilterDatabase" localSheetId="1" hidden="1">'Actifs PI et loi EN'!#REF!</definedName>
    <definedName name="OLE_LINK1" localSheetId="1">'Actifs PI et loi EN'!#REF!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4" i="12187" l="1"/>
  <c r="E44" i="12187"/>
  <c r="D44" i="12187"/>
  <c r="C44" i="12187"/>
  <c r="B44" i="12187"/>
  <c r="F38" i="12187"/>
  <c r="E38" i="12187"/>
  <c r="D38" i="12187"/>
  <c r="C38" i="12187"/>
  <c r="B38" i="12187"/>
  <c r="F26" i="12187"/>
  <c r="E26" i="12187"/>
  <c r="D26" i="12187"/>
  <c r="C26" i="12187"/>
  <c r="B26" i="12187"/>
  <c r="F14" i="12187"/>
  <c r="E14" i="12187"/>
  <c r="D14" i="12187"/>
  <c r="C14" i="12187"/>
  <c r="B14" i="12187"/>
  <c r="B45" i="12187" l="1"/>
  <c r="E45" i="12187"/>
  <c r="F45" i="12187"/>
  <c r="C45" i="12187"/>
  <c r="D45" i="12187"/>
  <c r="C20" i="12189" l="1"/>
  <c r="B20" i="12189"/>
</calcChain>
</file>

<file path=xl/sharedStrings.xml><?xml version="1.0" encoding="utf-8"?>
<sst xmlns="http://schemas.openxmlformats.org/spreadsheetml/2006/main" count="68" uniqueCount="36">
  <si>
    <t>SIF</t>
  </si>
  <si>
    <t>Fixed-Income Transferable Securities</t>
  </si>
  <si>
    <t>Variable-Yield Transferable  Securities</t>
  </si>
  <si>
    <t>Mixed Transferable Securities</t>
  </si>
  <si>
    <t>Money Market Instruments and Other Short-Term Securities</t>
  </si>
  <si>
    <t>Private Equity</t>
  </si>
  <si>
    <t>Venture Capital</t>
  </si>
  <si>
    <t>Real Estate</t>
  </si>
  <si>
    <t>Futures and/or Options</t>
  </si>
  <si>
    <t>Other Assets</t>
  </si>
  <si>
    <t xml:space="preserve">PART I </t>
  </si>
  <si>
    <t>PART II</t>
  </si>
  <si>
    <t>Net assets
(in bn €)</t>
  </si>
  <si>
    <t>Subscriptions
(in bn €)</t>
  </si>
  <si>
    <t>Redemptions
(in bn €)</t>
  </si>
  <si>
    <t>Net subscriptions
(in bn €)</t>
  </si>
  <si>
    <t>Breakdown by investment policy</t>
  </si>
  <si>
    <t>Number of fund units</t>
  </si>
  <si>
    <t>Funds of Funds</t>
  </si>
  <si>
    <t>Public-to-Private</t>
  </si>
  <si>
    <t>Mezzanine</t>
  </si>
  <si>
    <t>Net assets     (in bn €)</t>
  </si>
  <si>
    <t>Number of             fund units</t>
  </si>
  <si>
    <t>SICAR</t>
  </si>
  <si>
    <t>TOTAL SICAR</t>
  </si>
  <si>
    <t>TOTAL</t>
  </si>
  <si>
    <t>SUB-TOTAL SIFs</t>
  </si>
  <si>
    <t>SUB-TOTAL PART II</t>
  </si>
  <si>
    <t>SUB-TOTAL PART I</t>
  </si>
  <si>
    <t>Venture Capital (SICAR)</t>
  </si>
  <si>
    <t>Private Equity (SICAR)</t>
  </si>
  <si>
    <t>TOTAL LUXEMBOURG UCIs</t>
  </si>
  <si>
    <t>Net assets broken down by investment policy</t>
  </si>
  <si>
    <t>Net assets broken down by investment policy and (part of) the Law</t>
  </si>
  <si>
    <t>Variable-Yield Transferable Securities</t>
  </si>
  <si>
    <t>Situation: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</si>
</sst>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yy"/>
    <numFmt numFmtId="165" formatCode="#,##0.000"/>
  </numFmts>
  <fonts count="3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1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19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b/>
      <sz val="10"/>
      <color theme="0"/>
      <name val="Arial"/>
      <family val="2"/>
    </font>
    <font>
      <b/>
      <u/>
      <sz val="10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z val="8"/>
      <name val="Verdana"/>
      <family val="2"/>
    </font>
    <font>
      <b/>
      <sz val="8"/>
      <name val="Verdana"/>
      <family val="2"/>
    </font>
    <font>
      <b/>
      <sz val="10"/>
      <color rgb="FF7FA9AE"/>
      <name val="Verdana"/>
      <family val="2"/>
    </font>
    <font>
      <vertAlign val="superscript"/>
      <sz val="10"/>
      <name val="Verdana"/>
      <family val="2"/>
    </font>
    <font>
      <sz val="9"/>
      <name val="Verdana"/>
      <family val="2"/>
    </font>
    <font>
      <b/>
      <sz val="9"/>
      <name val="Verdana"/>
      <family val="2"/>
    </font>
  </fonts>
  <fills count="20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rgb="FFFD9A0D"/>
        <bgColor indexed="64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9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medium">
        <color rgb="FFB6ADA5"/>
      </bottom>
      <diagonal/>
    </border>
    <border>
      <left/>
      <right/>
      <top style="medium">
        <color rgb="FFB6ADA5"/>
      </top>
      <bottom/>
      <diagonal/>
    </border>
    <border>
      <left/>
      <right/>
      <top style="medium">
        <color rgb="FFB6ADA5"/>
      </top>
      <bottom style="double">
        <color rgb="FFB6ADA5"/>
      </bottom>
      <diagonal/>
    </border>
    <border>
      <left/>
      <right/>
      <top style="medium">
        <color rgb="FFB6ADA5"/>
      </top>
      <bottom style="thin">
        <color rgb="FFB6ADA5"/>
      </bottom>
      <diagonal/>
    </border>
    <border>
      <left/>
      <right/>
      <top style="thin">
        <color rgb="FFB6ADA5"/>
      </top>
      <bottom style="thin">
        <color rgb="FFB6ADA5"/>
      </bottom>
      <diagonal/>
    </border>
    <border>
      <left/>
      <right/>
      <top style="thin">
        <color rgb="FFB6ADA5"/>
      </top>
      <bottom style="medium">
        <color rgb="FFB6ADA5"/>
      </bottom>
      <diagonal/>
    </border>
    <border>
      <left/>
      <right/>
      <top style="thin">
        <color rgb="FFB6ADA5"/>
      </top>
      <bottom/>
      <diagonal/>
    </border>
    <border>
      <left/>
      <right/>
      <top/>
      <bottom style="thin">
        <color rgb="FFB6ADA5"/>
      </bottom>
      <diagonal/>
    </border>
  </borders>
  <cellStyleXfs count="44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4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11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15" borderId="0" applyNumberFormat="0" applyBorder="0" applyAlignment="0" applyProtection="0"/>
    <xf numFmtId="0" fontId="7" fillId="16" borderId="1" applyNumberFormat="0" applyAlignment="0" applyProtection="0"/>
    <xf numFmtId="0" fontId="8" fillId="17" borderId="2" applyNumberFormat="0" applyAlignment="0" applyProtection="0"/>
    <xf numFmtId="0" fontId="9" fillId="0" borderId="0" applyNumberFormat="0" applyFill="0" applyBorder="0" applyAlignment="0" applyProtection="0"/>
    <xf numFmtId="0" fontId="10" fillId="6" borderId="0" applyNumberFormat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1" applyNumberFormat="0" applyAlignment="0" applyProtection="0"/>
    <xf numFmtId="0" fontId="15" fillId="0" borderId="6" applyNumberFormat="0" applyFill="0" applyAlignment="0" applyProtection="0"/>
    <xf numFmtId="0" fontId="16" fillId="7" borderId="0" applyNumberFormat="0" applyBorder="0" applyAlignment="0" applyProtection="0"/>
    <xf numFmtId="0" fontId="1" fillId="4" borderId="7" applyNumberFormat="0" applyFont="0" applyAlignment="0" applyProtection="0"/>
    <xf numFmtId="0" fontId="17" fillId="16" borderId="8" applyNumberFormat="0" applyAlignment="0" applyProtection="0"/>
    <xf numFmtId="164" fontId="2" fillId="18" borderId="9">
      <alignment horizontal="centerContinuous" vertical="center" wrapText="1"/>
    </xf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15" fillId="0" borderId="0" applyNumberFormat="0" applyFill="0" applyBorder="0" applyAlignment="0" applyProtection="0"/>
    <xf numFmtId="0" fontId="20" fillId="19" borderId="9" applyAlignment="0">
      <alignment horizontal="left" vertical="center" wrapText="1"/>
    </xf>
  </cellStyleXfs>
  <cellXfs count="43">
    <xf numFmtId="0" fontId="0" fillId="0" borderId="0" xfId="0"/>
    <xf numFmtId="0" fontId="21" fillId="0" borderId="0" xfId="0" applyFont="1"/>
    <xf numFmtId="0" fontId="22" fillId="0" borderId="0" xfId="0" applyFont="1"/>
    <xf numFmtId="0" fontId="23" fillId="0" borderId="0" xfId="0" applyFont="1"/>
    <xf numFmtId="14" fontId="22" fillId="0" borderId="0" xfId="0" applyNumberFormat="1" applyFont="1"/>
    <xf numFmtId="14" fontId="23" fillId="0" borderId="0" xfId="0" applyNumberFormat="1" applyFont="1"/>
    <xf numFmtId="0" fontId="22" fillId="0" borderId="0" xfId="0" applyFont="1" applyAlignment="1">
      <alignment wrapText="1"/>
    </xf>
    <xf numFmtId="3" fontId="22" fillId="0" borderId="0" xfId="0" applyNumberFormat="1" applyFont="1"/>
    <xf numFmtId="0" fontId="26" fillId="0" borderId="11" xfId="43" applyFont="1" applyFill="1" applyBorder="1" applyAlignment="1">
      <alignment horizontal="center" vertical="center" wrapText="1"/>
    </xf>
    <xf numFmtId="0" fontId="27" fillId="0" borderId="0" xfId="0" applyFont="1"/>
    <xf numFmtId="0" fontId="25" fillId="0" borderId="0" xfId="0" applyFont="1" applyAlignment="1">
      <alignment horizontal="right" vertical="center"/>
    </xf>
    <xf numFmtId="0" fontId="25" fillId="0" borderId="13" xfId="0" applyFont="1" applyBorder="1" applyAlignment="1">
      <alignment horizontal="right" vertical="center"/>
    </xf>
    <xf numFmtId="0" fontId="29" fillId="0" borderId="12" xfId="0" applyFont="1" applyBorder="1" applyAlignment="1">
      <alignment horizontal="left" vertical="center" indent="1"/>
    </xf>
    <xf numFmtId="165" fontId="29" fillId="0" borderId="12" xfId="0" applyNumberFormat="1" applyFont="1" applyBorder="1" applyAlignment="1">
      <alignment vertical="center"/>
    </xf>
    <xf numFmtId="3" fontId="29" fillId="0" borderId="12" xfId="0" applyNumberFormat="1" applyFont="1" applyBorder="1" applyAlignment="1">
      <alignment vertical="center"/>
    </xf>
    <xf numFmtId="0" fontId="28" fillId="0" borderId="14" xfId="0" applyFont="1" applyBorder="1" applyAlignment="1">
      <alignment horizontal="left" vertical="center" indent="1"/>
    </xf>
    <xf numFmtId="165" fontId="28" fillId="0" borderId="14" xfId="0" applyNumberFormat="1" applyFont="1" applyBorder="1" applyAlignment="1">
      <alignment vertical="center"/>
    </xf>
    <xf numFmtId="3" fontId="28" fillId="0" borderId="14" xfId="0" applyNumberFormat="1" applyFont="1" applyBorder="1" applyAlignment="1">
      <alignment vertical="center"/>
    </xf>
    <xf numFmtId="0" fontId="28" fillId="0" borderId="15" xfId="0" applyFont="1" applyBorder="1" applyAlignment="1">
      <alignment horizontal="left" vertical="center" indent="1"/>
    </xf>
    <xf numFmtId="165" fontId="28" fillId="0" borderId="15" xfId="0" applyNumberFormat="1" applyFont="1" applyBorder="1" applyAlignment="1">
      <alignment vertical="center"/>
    </xf>
    <xf numFmtId="3" fontId="28" fillId="0" borderId="15" xfId="0" applyNumberFormat="1" applyFont="1" applyBorder="1" applyAlignment="1">
      <alignment vertical="center"/>
    </xf>
    <xf numFmtId="0" fontId="28" fillId="0" borderId="16" xfId="0" applyFont="1" applyBorder="1" applyAlignment="1">
      <alignment horizontal="left" vertical="center" indent="1"/>
    </xf>
    <xf numFmtId="165" fontId="28" fillId="0" borderId="16" xfId="0" applyNumberFormat="1" applyFont="1" applyBorder="1" applyAlignment="1">
      <alignment vertical="center"/>
    </xf>
    <xf numFmtId="3" fontId="28" fillId="0" borderId="16" xfId="0" applyNumberFormat="1" applyFont="1" applyBorder="1" applyAlignment="1">
      <alignment vertical="center"/>
    </xf>
    <xf numFmtId="0" fontId="25" fillId="0" borderId="14" xfId="0" applyFont="1" applyBorder="1" applyAlignment="1">
      <alignment horizontal="left" vertical="center" indent="1"/>
    </xf>
    <xf numFmtId="0" fontId="24" fillId="0" borderId="14" xfId="0" applyFont="1" applyBorder="1" applyAlignment="1">
      <alignment vertical="center"/>
    </xf>
    <xf numFmtId="0" fontId="24" fillId="0" borderId="15" xfId="0" applyFont="1" applyBorder="1" applyAlignment="1">
      <alignment horizontal="left" vertical="center" indent="1"/>
    </xf>
    <xf numFmtId="0" fontId="24" fillId="0" borderId="17" xfId="0" applyFont="1" applyBorder="1" applyAlignment="1">
      <alignment horizontal="left" vertical="center" indent="1"/>
    </xf>
    <xf numFmtId="0" fontId="25" fillId="0" borderId="12" xfId="0" applyFont="1" applyBorder="1" applyAlignment="1">
      <alignment horizontal="right" vertical="center"/>
    </xf>
    <xf numFmtId="0" fontId="25" fillId="0" borderId="18" xfId="0" applyFont="1" applyBorder="1" applyAlignment="1">
      <alignment horizontal="left" vertical="center" indent="1"/>
    </xf>
    <xf numFmtId="0" fontId="24" fillId="0" borderId="16" xfId="0" applyFont="1" applyBorder="1" applyAlignment="1">
      <alignment horizontal="left" vertical="center" indent="1"/>
    </xf>
    <xf numFmtId="165" fontId="24" fillId="0" borderId="15" xfId="0" applyNumberFormat="1" applyFont="1" applyBorder="1" applyAlignment="1">
      <alignment vertical="center"/>
    </xf>
    <xf numFmtId="165" fontId="24" fillId="0" borderId="17" xfId="0" applyNumberFormat="1" applyFont="1" applyBorder="1" applyAlignment="1">
      <alignment vertical="center"/>
    </xf>
    <xf numFmtId="165" fontId="25" fillId="0" borderId="12" xfId="0" applyNumberFormat="1" applyFont="1" applyBorder="1" applyAlignment="1">
      <alignment vertical="center"/>
    </xf>
    <xf numFmtId="165" fontId="24" fillId="0" borderId="18" xfId="0" applyNumberFormat="1" applyFont="1" applyBorder="1" applyAlignment="1">
      <alignment vertical="center"/>
    </xf>
    <xf numFmtId="165" fontId="25" fillId="0" borderId="13" xfId="0" applyNumberFormat="1" applyFont="1" applyBorder="1" applyAlignment="1">
      <alignment vertical="center"/>
    </xf>
    <xf numFmtId="165" fontId="25" fillId="0" borderId="0" xfId="0" applyNumberFormat="1" applyFont="1" applyAlignment="1">
      <alignment vertical="center"/>
    </xf>
    <xf numFmtId="3" fontId="24" fillId="0" borderId="15" xfId="0" applyNumberFormat="1" applyFont="1" applyBorder="1" applyAlignment="1">
      <alignment vertical="center"/>
    </xf>
    <xf numFmtId="3" fontId="24" fillId="0" borderId="17" xfId="0" applyNumberFormat="1" applyFont="1" applyBorder="1" applyAlignment="1">
      <alignment vertical="center"/>
    </xf>
    <xf numFmtId="3" fontId="25" fillId="0" borderId="12" xfId="0" applyNumberFormat="1" applyFont="1" applyBorder="1" applyAlignment="1">
      <alignment vertical="center"/>
    </xf>
    <xf numFmtId="3" fontId="24" fillId="0" borderId="18" xfId="0" applyNumberFormat="1" applyFont="1" applyBorder="1" applyAlignment="1">
      <alignment vertical="center"/>
    </xf>
    <xf numFmtId="3" fontId="25" fillId="0" borderId="13" xfId="0" applyNumberFormat="1" applyFont="1" applyBorder="1" applyAlignment="1">
      <alignment vertical="center"/>
    </xf>
    <xf numFmtId="3" fontId="25" fillId="0" borderId="0" xfId="0" applyNumberFormat="1" applyFont="1" applyAlignment="1">
      <alignment vertic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Statistiques JPEG" xfId="39" xr:uid="{00000000-0005-0000-0000-000029000000}"/>
    <cellStyle name="Title" xfId="40" builtinId="15" customBuiltin="1"/>
    <cellStyle name="Total" xfId="41" builtinId="25" customBuiltin="1"/>
    <cellStyle name="Warning Text" xfId="42" builtinId="11" customBuiltin="1"/>
    <cellStyle name="Website Orange" xfId="43" xr:uid="{00000000-0005-0000-0000-00002D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B6AD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06/relationships/attachedToolbars" Target="attachedToolbars.bin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0"/>
  <sheetViews>
    <sheetView tabSelected="1" workbookViewId="0"/>
  </sheetViews>
  <sheetFormatPr defaultColWidth="8.5703125" defaultRowHeight="12.75" x14ac:dyDescent="0.2"/>
  <cols>
    <col min="1" max="1" width="55.85546875" style="2" customWidth="1"/>
    <col min="2" max="3" width="14.5703125" style="2" customWidth="1"/>
    <col min="4" max="16384" width="8.5703125" style="2"/>
  </cols>
  <sheetData>
    <row r="1" spans="1:3" x14ac:dyDescent="0.2">
      <c r="A1" s="1" t="s">
        <v>32</v>
      </c>
    </row>
    <row r="3" spans="1:3" x14ac:dyDescent="0.2">
      <c r="A3" s="3" t="s">
        <v>35</v>
      </c>
      <c r="B3" s="4"/>
    </row>
    <row r="4" spans="1:3" ht="12" customHeight="1" x14ac:dyDescent="0.2"/>
    <row r="5" spans="1:3" ht="39.950000000000003" customHeight="1" thickBot="1" x14ac:dyDescent="0.25">
      <c r="A5" s="8" t="s">
        <v>16</v>
      </c>
      <c r="B5" s="8" t="s">
        <v>21</v>
      </c>
      <c r="C5" s="8" t="s">
        <v>22</v>
      </c>
    </row>
    <row r="6" spans="1:3" ht="20.100000000000001" customHeight="1" x14ac:dyDescent="0.2">
      <c r="A6" s="15" t="s">
        <v>1</v>
      </c>
      <c r="B6" s="16">
        <v>1554.739</v>
      </c>
      <c r="C6" s="17">
        <v>3059</v>
      </c>
    </row>
    <row r="7" spans="1:3" ht="20.100000000000001" customHeight="1" x14ac:dyDescent="0.2">
      <c r="A7" s="18" t="s">
        <v>34</v>
      </c>
      <c r="B7" s="19">
        <v>2446.5259999999998</v>
      </c>
      <c r="C7" s="20">
        <v>4073</v>
      </c>
    </row>
    <row r="8" spans="1:3" ht="20.100000000000001" customHeight="1" x14ac:dyDescent="0.2">
      <c r="A8" s="18" t="s">
        <v>3</v>
      </c>
      <c r="B8" s="19">
        <v>1205.924</v>
      </c>
      <c r="C8" s="20">
        <v>2941</v>
      </c>
    </row>
    <row r="9" spans="1:3" ht="20.100000000000001" customHeight="1" x14ac:dyDescent="0.2">
      <c r="A9" s="18" t="s">
        <v>18</v>
      </c>
      <c r="B9" s="19">
        <v>436.74099999999999</v>
      </c>
      <c r="C9" s="20">
        <v>1876</v>
      </c>
    </row>
    <row r="10" spans="1:3" ht="20.100000000000001" customHeight="1" x14ac:dyDescent="0.2">
      <c r="A10" s="18" t="s">
        <v>4</v>
      </c>
      <c r="B10" s="19">
        <v>710.72</v>
      </c>
      <c r="C10" s="20">
        <v>171</v>
      </c>
    </row>
    <row r="11" spans="1:3" ht="20.100000000000001" customHeight="1" x14ac:dyDescent="0.2">
      <c r="A11" s="18" t="s">
        <v>5</v>
      </c>
      <c r="B11" s="19">
        <v>130.79599999999999</v>
      </c>
      <c r="C11" s="20">
        <v>295</v>
      </c>
    </row>
    <row r="12" spans="1:3" ht="20.100000000000001" customHeight="1" x14ac:dyDescent="0.2">
      <c r="A12" s="18" t="s">
        <v>6</v>
      </c>
      <c r="B12" s="19">
        <v>6.93</v>
      </c>
      <c r="C12" s="20">
        <v>32</v>
      </c>
    </row>
    <row r="13" spans="1:3" ht="20.100000000000001" customHeight="1" x14ac:dyDescent="0.2">
      <c r="A13" s="18" t="s">
        <v>7</v>
      </c>
      <c r="B13" s="19">
        <v>130.559</v>
      </c>
      <c r="C13" s="20">
        <v>270</v>
      </c>
    </row>
    <row r="14" spans="1:3" ht="20.100000000000001" customHeight="1" x14ac:dyDescent="0.2">
      <c r="A14" s="18" t="s">
        <v>8</v>
      </c>
      <c r="B14" s="19">
        <v>13.513</v>
      </c>
      <c r="C14" s="20">
        <v>65</v>
      </c>
    </row>
    <row r="15" spans="1:3" ht="20.100000000000001" customHeight="1" x14ac:dyDescent="0.2">
      <c r="A15" s="18" t="s">
        <v>9</v>
      </c>
      <c r="B15" s="19">
        <v>73.863</v>
      </c>
      <c r="C15" s="20">
        <v>231</v>
      </c>
    </row>
    <row r="16" spans="1:3" ht="20.100000000000001" customHeight="1" x14ac:dyDescent="0.2">
      <c r="A16" s="18" t="s">
        <v>19</v>
      </c>
      <c r="B16" s="19">
        <v>0.17799999999999999</v>
      </c>
      <c r="C16" s="20">
        <v>2</v>
      </c>
    </row>
    <row r="17" spans="1:3" ht="20.100000000000001" customHeight="1" x14ac:dyDescent="0.2">
      <c r="A17" s="18" t="s">
        <v>20</v>
      </c>
      <c r="B17" s="19">
        <v>0.311</v>
      </c>
      <c r="C17" s="20">
        <v>5</v>
      </c>
    </row>
    <row r="18" spans="1:3" ht="20.100000000000001" customHeight="1" x14ac:dyDescent="0.2">
      <c r="A18" s="18" t="s">
        <v>29</v>
      </c>
      <c r="B18" s="19">
        <v>4.4950000000000001</v>
      </c>
      <c r="C18" s="20">
        <v>36</v>
      </c>
    </row>
    <row r="19" spans="1:3" ht="20.100000000000001" customHeight="1" thickBot="1" x14ac:dyDescent="0.25">
      <c r="A19" s="21" t="s">
        <v>30</v>
      </c>
      <c r="B19" s="22">
        <v>75.403999999999996</v>
      </c>
      <c r="C19" s="23">
        <v>205</v>
      </c>
    </row>
    <row r="20" spans="1:3" ht="20.100000000000001" customHeight="1" x14ac:dyDescent="0.2">
      <c r="A20" s="12" t="s">
        <v>25</v>
      </c>
      <c r="B20" s="13">
        <f>SUM(B6:B19)</f>
        <v>6790.6990000000005</v>
      </c>
      <c r="C20" s="14">
        <f>SUM(C6:C19)</f>
        <v>13261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58"/>
  <sheetViews>
    <sheetView zoomScaleNormal="100" workbookViewId="0"/>
  </sheetViews>
  <sheetFormatPr defaultColWidth="8.5703125" defaultRowHeight="12.75" x14ac:dyDescent="0.2"/>
  <cols>
    <col min="1" max="1" width="52.5703125" style="2" customWidth="1"/>
    <col min="2" max="2" width="12.5703125" style="7" customWidth="1"/>
    <col min="3" max="3" width="12.5703125" style="2" customWidth="1"/>
    <col min="4" max="4" width="15" style="2" customWidth="1"/>
    <col min="5" max="5" width="15.42578125" style="2" customWidth="1"/>
    <col min="6" max="6" width="15.140625" style="2" customWidth="1"/>
    <col min="7" max="16384" width="8.5703125" style="2"/>
  </cols>
  <sheetData>
    <row r="1" spans="1:6" x14ac:dyDescent="0.2">
      <c r="A1" s="1" t="s">
        <v>33</v>
      </c>
      <c r="B1" s="2"/>
    </row>
    <row r="2" spans="1:6" x14ac:dyDescent="0.2">
      <c r="B2" s="2"/>
    </row>
    <row r="3" spans="1:6" x14ac:dyDescent="0.2">
      <c r="A3" s="3" t="s">
        <v>35</v>
      </c>
      <c r="B3" s="5"/>
    </row>
    <row r="5" spans="1:6" ht="51.75" thickBot="1" x14ac:dyDescent="0.25">
      <c r="A5" s="8" t="s">
        <v>16</v>
      </c>
      <c r="B5" s="8" t="s">
        <v>12</v>
      </c>
      <c r="C5" s="8" t="s">
        <v>17</v>
      </c>
      <c r="D5" s="8" t="s">
        <v>13</v>
      </c>
      <c r="E5" s="8" t="s">
        <v>14</v>
      </c>
      <c r="F5" s="8" t="s">
        <v>15</v>
      </c>
    </row>
    <row r="6" spans="1:6" ht="20.100000000000001" customHeight="1" x14ac:dyDescent="0.2">
      <c r="A6" s="24" t="s">
        <v>10</v>
      </c>
      <c r="B6" s="25"/>
      <c r="C6" s="25"/>
      <c r="D6" s="25"/>
      <c r="E6" s="25"/>
      <c r="F6" s="25"/>
    </row>
    <row r="7" spans="1:6" ht="20.100000000000001" customHeight="1" x14ac:dyDescent="0.2">
      <c r="A7" s="26" t="s">
        <v>1</v>
      </c>
      <c r="B7" s="31">
        <v>1456.8779999999999</v>
      </c>
      <c r="C7" s="37">
        <v>2715</v>
      </c>
      <c r="D7" s="31">
        <v>37.823999999999998</v>
      </c>
      <c r="E7" s="31">
        <v>31.283999999999999</v>
      </c>
      <c r="F7" s="31">
        <v>6.5399999999999991</v>
      </c>
    </row>
    <row r="8" spans="1:6" ht="20.100000000000001" customHeight="1" x14ac:dyDescent="0.2">
      <c r="A8" s="26" t="s">
        <v>2</v>
      </c>
      <c r="B8" s="31">
        <v>2371.721</v>
      </c>
      <c r="C8" s="37">
        <v>3790</v>
      </c>
      <c r="D8" s="31">
        <v>63.835999999999999</v>
      </c>
      <c r="E8" s="31">
        <v>54.293999999999997</v>
      </c>
      <c r="F8" s="31">
        <v>9.5420000000000016</v>
      </c>
    </row>
    <row r="9" spans="1:6" s="6" customFormat="1" ht="20.100000000000001" customHeight="1" x14ac:dyDescent="0.2">
      <c r="A9" s="26" t="s">
        <v>3</v>
      </c>
      <c r="B9" s="31">
        <v>1000.482</v>
      </c>
      <c r="C9" s="37">
        <v>2225</v>
      </c>
      <c r="D9" s="31">
        <v>23.19</v>
      </c>
      <c r="E9" s="31">
        <v>16.998999999999999</v>
      </c>
      <c r="F9" s="31">
        <v>6.1910000000000025</v>
      </c>
    </row>
    <row r="10" spans="1:6" ht="20.100000000000001" customHeight="1" x14ac:dyDescent="0.2">
      <c r="A10" s="26" t="s">
        <v>18</v>
      </c>
      <c r="B10" s="31">
        <v>197.61099999999999</v>
      </c>
      <c r="C10" s="37">
        <v>699</v>
      </c>
      <c r="D10" s="31">
        <v>2.8210000000000002</v>
      </c>
      <c r="E10" s="31">
        <v>1.78</v>
      </c>
      <c r="F10" s="31">
        <v>1.0410000000000001</v>
      </c>
    </row>
    <row r="11" spans="1:6" ht="20.100000000000001" customHeight="1" x14ac:dyDescent="0.2">
      <c r="A11" s="26" t="s">
        <v>4</v>
      </c>
      <c r="B11" s="31">
        <v>678.59199999999998</v>
      </c>
      <c r="C11" s="37">
        <v>146</v>
      </c>
      <c r="D11" s="31">
        <v>344.50099999999998</v>
      </c>
      <c r="E11" s="31">
        <v>330.572</v>
      </c>
      <c r="F11" s="31">
        <v>13.928999999999974</v>
      </c>
    </row>
    <row r="12" spans="1:6" ht="20.100000000000001" customHeight="1" x14ac:dyDescent="0.2">
      <c r="A12" s="26" t="s">
        <v>8</v>
      </c>
      <c r="B12" s="31">
        <v>7.8120000000000003</v>
      </c>
      <c r="C12" s="37">
        <v>33</v>
      </c>
      <c r="D12" s="31">
        <v>0.251</v>
      </c>
      <c r="E12" s="31">
        <v>0.152</v>
      </c>
      <c r="F12" s="31">
        <v>9.9000000000000005E-2</v>
      </c>
    </row>
    <row r="13" spans="1:6" ht="20.100000000000001" customHeight="1" thickBot="1" x14ac:dyDescent="0.25">
      <c r="A13" s="27" t="s">
        <v>9</v>
      </c>
      <c r="B13" s="32">
        <v>5.1859999999999999</v>
      </c>
      <c r="C13" s="38">
        <v>9</v>
      </c>
      <c r="D13" s="32">
        <v>0.42299999999999999</v>
      </c>
      <c r="E13" s="32">
        <v>0.16300000000000001</v>
      </c>
      <c r="F13" s="32">
        <v>0.26</v>
      </c>
    </row>
    <row r="14" spans="1:6" ht="20.100000000000001" customHeight="1" x14ac:dyDescent="0.2">
      <c r="A14" s="28" t="s">
        <v>28</v>
      </c>
      <c r="B14" s="33">
        <f>SUM(B7:B13)</f>
        <v>5718.2819999999992</v>
      </c>
      <c r="C14" s="39">
        <f>SUM(C7:C13)</f>
        <v>9617</v>
      </c>
      <c r="D14" s="33">
        <f>SUM(D7:D13)</f>
        <v>472.84599999999995</v>
      </c>
      <c r="E14" s="33">
        <f>SUM(E7:E13)</f>
        <v>435.24399999999997</v>
      </c>
      <c r="F14" s="33">
        <f>SUM(F7:F13)</f>
        <v>37.601999999999975</v>
      </c>
    </row>
    <row r="15" spans="1:6" ht="20.100000000000001" customHeight="1" x14ac:dyDescent="0.2">
      <c r="A15" s="29" t="s">
        <v>11</v>
      </c>
      <c r="B15" s="34"/>
      <c r="C15" s="40"/>
      <c r="D15" s="34"/>
      <c r="E15" s="34"/>
      <c r="F15" s="34"/>
    </row>
    <row r="16" spans="1:6" ht="20.100000000000001" customHeight="1" x14ac:dyDescent="0.2">
      <c r="A16" s="26" t="s">
        <v>1</v>
      </c>
      <c r="B16" s="31">
        <v>18.667999999999999</v>
      </c>
      <c r="C16" s="37">
        <v>81</v>
      </c>
      <c r="D16" s="31">
        <v>0.52200000000000002</v>
      </c>
      <c r="E16" s="31">
        <v>0.26600000000000001</v>
      </c>
      <c r="F16" s="31">
        <v>0.25600000000000001</v>
      </c>
    </row>
    <row r="17" spans="1:6" ht="20.100000000000001" customHeight="1" x14ac:dyDescent="0.2">
      <c r="A17" s="26" t="s">
        <v>2</v>
      </c>
      <c r="B17" s="31">
        <v>19.582000000000001</v>
      </c>
      <c r="C17" s="37">
        <v>77</v>
      </c>
      <c r="D17" s="31">
        <v>1.7969999999999999</v>
      </c>
      <c r="E17" s="31">
        <v>7.6999999999999999E-2</v>
      </c>
      <c r="F17" s="31">
        <v>1.72</v>
      </c>
    </row>
    <row r="18" spans="1:6" ht="20.100000000000001" customHeight="1" x14ac:dyDescent="0.2">
      <c r="A18" s="26" t="s">
        <v>3</v>
      </c>
      <c r="B18" s="31">
        <v>69.073999999999998</v>
      </c>
      <c r="C18" s="37">
        <v>142</v>
      </c>
      <c r="D18" s="31">
        <v>0.76700000000000002</v>
      </c>
      <c r="E18" s="31">
        <v>1.6140000000000001</v>
      </c>
      <c r="F18" s="31">
        <v>-0.84700000000000009</v>
      </c>
    </row>
    <row r="19" spans="1:6" ht="20.100000000000001" customHeight="1" x14ac:dyDescent="0.2">
      <c r="A19" s="26" t="s">
        <v>18</v>
      </c>
      <c r="B19" s="31">
        <v>66.093999999999994</v>
      </c>
      <c r="C19" s="37">
        <v>203</v>
      </c>
      <c r="D19" s="31">
        <v>1.7290000000000001</v>
      </c>
      <c r="E19" s="31">
        <v>0.54600000000000004</v>
      </c>
      <c r="F19" s="31">
        <v>1.1830000000000001</v>
      </c>
    </row>
    <row r="20" spans="1:6" ht="20.100000000000001" customHeight="1" x14ac:dyDescent="0.2">
      <c r="A20" s="26" t="s">
        <v>4</v>
      </c>
      <c r="B20" s="31">
        <v>23.675999999999998</v>
      </c>
      <c r="C20" s="37">
        <v>15</v>
      </c>
      <c r="D20" s="31">
        <v>2.4089999999999998</v>
      </c>
      <c r="E20" s="31">
        <v>1.351</v>
      </c>
      <c r="F20" s="31">
        <v>1.0579999999999998</v>
      </c>
    </row>
    <row r="21" spans="1:6" ht="20.100000000000001" customHeight="1" x14ac:dyDescent="0.2">
      <c r="A21" s="26" t="s">
        <v>5</v>
      </c>
      <c r="B21" s="31">
        <v>66.706000000000003</v>
      </c>
      <c r="C21" s="37">
        <v>90</v>
      </c>
      <c r="D21" s="31">
        <v>5.681</v>
      </c>
      <c r="E21" s="31">
        <v>0.122</v>
      </c>
      <c r="F21" s="31">
        <v>5.5590000000000002</v>
      </c>
    </row>
    <row r="22" spans="1:6" ht="20.100000000000001" customHeight="1" x14ac:dyDescent="0.2">
      <c r="A22" s="26" t="s">
        <v>6</v>
      </c>
      <c r="B22" s="31">
        <v>2.8919999999999999</v>
      </c>
      <c r="C22" s="37">
        <v>8</v>
      </c>
      <c r="D22" s="31">
        <v>0</v>
      </c>
      <c r="E22" s="31">
        <v>7.9000000000000001E-2</v>
      </c>
      <c r="F22" s="31">
        <v>-7.9000000000000001E-2</v>
      </c>
    </row>
    <row r="23" spans="1:6" ht="20.100000000000001" customHeight="1" x14ac:dyDescent="0.2">
      <c r="A23" s="26" t="s">
        <v>7</v>
      </c>
      <c r="B23" s="31">
        <v>11.268000000000001</v>
      </c>
      <c r="C23" s="37">
        <v>21</v>
      </c>
      <c r="D23" s="31">
        <v>0.35799999999999998</v>
      </c>
      <c r="E23" s="31">
        <v>0.01</v>
      </c>
      <c r="F23" s="31">
        <v>0.34799999999999998</v>
      </c>
    </row>
    <row r="24" spans="1:6" ht="20.100000000000001" customHeight="1" x14ac:dyDescent="0.2">
      <c r="A24" s="26" t="s">
        <v>8</v>
      </c>
      <c r="B24" s="31">
        <v>1.44</v>
      </c>
      <c r="C24" s="37">
        <v>11</v>
      </c>
      <c r="D24" s="31">
        <v>7.0000000000000001E-3</v>
      </c>
      <c r="E24" s="31">
        <v>8.9999999999999993E-3</v>
      </c>
      <c r="F24" s="31">
        <v>-1.9999999999999992E-3</v>
      </c>
    </row>
    <row r="25" spans="1:6" ht="20.100000000000001" customHeight="1" thickBot="1" x14ac:dyDescent="0.25">
      <c r="A25" s="27" t="s">
        <v>9</v>
      </c>
      <c r="B25" s="32">
        <v>9.3659999999999997</v>
      </c>
      <c r="C25" s="38">
        <v>34</v>
      </c>
      <c r="D25" s="32">
        <v>0.111</v>
      </c>
      <c r="E25" s="32">
        <v>0.3</v>
      </c>
      <c r="F25" s="32">
        <v>-0.189</v>
      </c>
    </row>
    <row r="26" spans="1:6" ht="20.100000000000001" customHeight="1" x14ac:dyDescent="0.2">
      <c r="A26" s="28" t="s">
        <v>27</v>
      </c>
      <c r="B26" s="33">
        <f>SUM(B16:B25)</f>
        <v>288.76600000000002</v>
      </c>
      <c r="C26" s="39">
        <f>SUM(C16:C25)</f>
        <v>682</v>
      </c>
      <c r="D26" s="33">
        <f>SUM(D16:D25)</f>
        <v>13.381</v>
      </c>
      <c r="E26" s="33">
        <f>SUM(E16:E25)</f>
        <v>4.3739999999999997</v>
      </c>
      <c r="F26" s="33">
        <f>SUM(F16:F25)</f>
        <v>9.0069999999999997</v>
      </c>
    </row>
    <row r="27" spans="1:6" ht="20.100000000000001" customHeight="1" x14ac:dyDescent="0.2">
      <c r="A27" s="29" t="s">
        <v>0</v>
      </c>
      <c r="B27" s="34"/>
      <c r="C27" s="40"/>
      <c r="D27" s="34"/>
      <c r="E27" s="34"/>
      <c r="F27" s="34"/>
    </row>
    <row r="28" spans="1:6" ht="20.100000000000001" customHeight="1" x14ac:dyDescent="0.2">
      <c r="A28" s="26" t="s">
        <v>1</v>
      </c>
      <c r="B28" s="31">
        <v>79.192999999999998</v>
      </c>
      <c r="C28" s="37">
        <v>263</v>
      </c>
      <c r="D28" s="31">
        <v>0.65100000000000002</v>
      </c>
      <c r="E28" s="31">
        <v>1.2290000000000001</v>
      </c>
      <c r="F28" s="31">
        <v>-0.57800000000000007</v>
      </c>
    </row>
    <row r="29" spans="1:6" ht="20.100000000000001" customHeight="1" x14ac:dyDescent="0.2">
      <c r="A29" s="26" t="s">
        <v>2</v>
      </c>
      <c r="B29" s="31">
        <v>55.222999999999999</v>
      </c>
      <c r="C29" s="37">
        <v>206</v>
      </c>
      <c r="D29" s="31">
        <v>0.35799999999999998</v>
      </c>
      <c r="E29" s="31">
        <v>0.20799999999999999</v>
      </c>
      <c r="F29" s="31">
        <v>0.15</v>
      </c>
    </row>
    <row r="30" spans="1:6" ht="20.100000000000001" customHeight="1" x14ac:dyDescent="0.2">
      <c r="A30" s="26" t="s">
        <v>3</v>
      </c>
      <c r="B30" s="31">
        <v>136.36799999999999</v>
      </c>
      <c r="C30" s="37">
        <v>574</v>
      </c>
      <c r="D30" s="31">
        <v>1.0189999999999999</v>
      </c>
      <c r="E30" s="31">
        <v>1.0509999999999999</v>
      </c>
      <c r="F30" s="31">
        <v>-3.2000000000000028E-2</v>
      </c>
    </row>
    <row r="31" spans="1:6" ht="20.100000000000001" customHeight="1" x14ac:dyDescent="0.2">
      <c r="A31" s="26" t="s">
        <v>18</v>
      </c>
      <c r="B31" s="31">
        <v>173.036</v>
      </c>
      <c r="C31" s="37">
        <v>974</v>
      </c>
      <c r="D31" s="31">
        <v>1.266</v>
      </c>
      <c r="E31" s="31">
        <v>2.1869999999999998</v>
      </c>
      <c r="F31" s="31">
        <v>-0.92099999999999982</v>
      </c>
    </row>
    <row r="32" spans="1:6" ht="20.100000000000001" customHeight="1" x14ac:dyDescent="0.2">
      <c r="A32" s="26" t="s">
        <v>4</v>
      </c>
      <c r="B32" s="31">
        <v>8.452</v>
      </c>
      <c r="C32" s="37">
        <v>10</v>
      </c>
      <c r="D32" s="31">
        <v>0.93600000000000005</v>
      </c>
      <c r="E32" s="31">
        <v>1.1910000000000001</v>
      </c>
      <c r="F32" s="31">
        <v>-0.255</v>
      </c>
    </row>
    <row r="33" spans="1:6" ht="20.100000000000001" customHeight="1" x14ac:dyDescent="0.2">
      <c r="A33" s="26" t="s">
        <v>5</v>
      </c>
      <c r="B33" s="31">
        <v>64.09</v>
      </c>
      <c r="C33" s="37">
        <v>205</v>
      </c>
      <c r="D33" s="31">
        <v>1.742</v>
      </c>
      <c r="E33" s="31">
        <v>1.012</v>
      </c>
      <c r="F33" s="31">
        <v>0.73</v>
      </c>
    </row>
    <row r="34" spans="1:6" ht="20.100000000000001" customHeight="1" x14ac:dyDescent="0.2">
      <c r="A34" s="26" t="s">
        <v>6</v>
      </c>
      <c r="B34" s="31">
        <v>4.0380000000000003</v>
      </c>
      <c r="C34" s="37">
        <v>24</v>
      </c>
      <c r="D34" s="31">
        <v>3.1E-2</v>
      </c>
      <c r="E34" s="31">
        <v>1.7000000000000001E-2</v>
      </c>
      <c r="F34" s="31">
        <v>1.3999999999999999E-2</v>
      </c>
    </row>
    <row r="35" spans="1:6" ht="20.100000000000001" customHeight="1" x14ac:dyDescent="0.2">
      <c r="A35" s="26" t="s">
        <v>7</v>
      </c>
      <c r="B35" s="31">
        <v>119.291</v>
      </c>
      <c r="C35" s="37">
        <v>249</v>
      </c>
      <c r="D35" s="31">
        <v>1.1259999999999999</v>
      </c>
      <c r="E35" s="31">
        <v>0.28499999999999998</v>
      </c>
      <c r="F35" s="31">
        <v>0.84099999999999997</v>
      </c>
    </row>
    <row r="36" spans="1:6" ht="20.100000000000001" customHeight="1" x14ac:dyDescent="0.2">
      <c r="A36" s="26" t="s">
        <v>8</v>
      </c>
      <c r="B36" s="31">
        <v>4.2610000000000001</v>
      </c>
      <c r="C36" s="37">
        <v>21</v>
      </c>
      <c r="D36" s="31">
        <v>8.9999999999999993E-3</v>
      </c>
      <c r="E36" s="31">
        <v>1.4E-2</v>
      </c>
      <c r="F36" s="31">
        <v>-5.000000000000001E-3</v>
      </c>
    </row>
    <row r="37" spans="1:6" ht="20.100000000000001" customHeight="1" thickBot="1" x14ac:dyDescent="0.25">
      <c r="A37" s="27" t="s">
        <v>9</v>
      </c>
      <c r="B37" s="32">
        <v>59.311</v>
      </c>
      <c r="C37" s="38">
        <v>188</v>
      </c>
      <c r="D37" s="32">
        <v>0.26100000000000001</v>
      </c>
      <c r="E37" s="32">
        <v>0.93799999999999994</v>
      </c>
      <c r="F37" s="32">
        <v>-0.67699999999999994</v>
      </c>
    </row>
    <row r="38" spans="1:6" ht="20.100000000000001" customHeight="1" x14ac:dyDescent="0.2">
      <c r="A38" s="28" t="s">
        <v>26</v>
      </c>
      <c r="B38" s="33">
        <f>SUM(B28:B37)</f>
        <v>703.26300000000003</v>
      </c>
      <c r="C38" s="39">
        <f>SUM(C28:C37)</f>
        <v>2714</v>
      </c>
      <c r="D38" s="33">
        <f>SUM(D28:D37)</f>
        <v>7.399</v>
      </c>
      <c r="E38" s="33">
        <f>SUM(E28:E37)</f>
        <v>8.1320000000000014</v>
      </c>
      <c r="F38" s="33">
        <f>SUM(F28:F37)</f>
        <v>-0.73299999999999965</v>
      </c>
    </row>
    <row r="39" spans="1:6" ht="20.100000000000001" customHeight="1" x14ac:dyDescent="0.2">
      <c r="A39" s="29" t="s">
        <v>23</v>
      </c>
      <c r="B39" s="34"/>
      <c r="C39" s="40"/>
      <c r="D39" s="34"/>
      <c r="E39" s="34"/>
      <c r="F39" s="34"/>
    </row>
    <row r="40" spans="1:6" ht="20.100000000000001" customHeight="1" x14ac:dyDescent="0.2">
      <c r="A40" s="26" t="s">
        <v>19</v>
      </c>
      <c r="B40" s="31">
        <v>0.17799999999999999</v>
      </c>
      <c r="C40" s="37">
        <v>2</v>
      </c>
      <c r="D40" s="31">
        <v>0</v>
      </c>
      <c r="E40" s="31">
        <v>0</v>
      </c>
      <c r="F40" s="31">
        <v>0</v>
      </c>
    </row>
    <row r="41" spans="1:6" ht="20.100000000000001" customHeight="1" x14ac:dyDescent="0.2">
      <c r="A41" s="26" t="s">
        <v>20</v>
      </c>
      <c r="B41" s="31">
        <v>0.311</v>
      </c>
      <c r="C41" s="37">
        <v>5</v>
      </c>
      <c r="D41" s="31">
        <v>0</v>
      </c>
      <c r="E41" s="31">
        <v>0</v>
      </c>
      <c r="F41" s="31">
        <v>0</v>
      </c>
    </row>
    <row r="42" spans="1:6" ht="20.100000000000001" customHeight="1" x14ac:dyDescent="0.2">
      <c r="A42" s="26" t="s">
        <v>6</v>
      </c>
      <c r="B42" s="31">
        <v>4.4950000000000001</v>
      </c>
      <c r="C42" s="37">
        <v>36</v>
      </c>
      <c r="D42" s="31">
        <v>0</v>
      </c>
      <c r="E42" s="31">
        <v>0</v>
      </c>
      <c r="F42" s="31">
        <v>0</v>
      </c>
    </row>
    <row r="43" spans="1:6" ht="20.100000000000001" customHeight="1" thickBot="1" x14ac:dyDescent="0.25">
      <c r="A43" s="30" t="s">
        <v>5</v>
      </c>
      <c r="B43" s="32">
        <v>75.403999999999996</v>
      </c>
      <c r="C43" s="38">
        <v>205</v>
      </c>
      <c r="D43" s="32">
        <v>5.0000000000000001E-3</v>
      </c>
      <c r="E43" s="32">
        <v>0</v>
      </c>
      <c r="F43" s="32">
        <v>5.0000000000000001E-3</v>
      </c>
    </row>
    <row r="44" spans="1:6" ht="20.100000000000001" customHeight="1" thickBot="1" x14ac:dyDescent="0.25">
      <c r="A44" s="11" t="s">
        <v>24</v>
      </c>
      <c r="B44" s="35">
        <f>SUM(B40:B43)</f>
        <v>80.387999999999991</v>
      </c>
      <c r="C44" s="41">
        <f>SUM(C40:C43)</f>
        <v>248</v>
      </c>
      <c r="D44" s="35">
        <f>SUM(D40:D43)</f>
        <v>5.0000000000000001E-3</v>
      </c>
      <c r="E44" s="35">
        <f>SUM(E40:E43)</f>
        <v>0</v>
      </c>
      <c r="F44" s="35">
        <f>SUM(F40:F43)</f>
        <v>5.0000000000000001E-3</v>
      </c>
    </row>
    <row r="45" spans="1:6" ht="20.100000000000001" customHeight="1" thickTop="1" x14ac:dyDescent="0.2">
      <c r="A45" s="10" t="s">
        <v>31</v>
      </c>
      <c r="B45" s="36">
        <f>B14+B26+B38+B44</f>
        <v>6790.6989999999987</v>
      </c>
      <c r="C45" s="42">
        <f>C14+C26+C38+C44</f>
        <v>13261</v>
      </c>
      <c r="D45" s="36">
        <f>D14+D26+D38+D44</f>
        <v>493.63099999999997</v>
      </c>
      <c r="E45" s="36">
        <f>E14+E26+E38+E44</f>
        <v>447.75</v>
      </c>
      <c r="F45" s="36">
        <f>F14+F26+F38+F44</f>
        <v>45.880999999999979</v>
      </c>
    </row>
    <row r="46" spans="1:6" ht="15" customHeight="1" x14ac:dyDescent="0.2"/>
    <row r="47" spans="1:6" ht="15" customHeight="1" x14ac:dyDescent="0.2"/>
    <row r="48" spans="1:6" ht="15" customHeight="1" x14ac:dyDescent="0.2"/>
    <row r="49" spans="1:2" ht="15" customHeight="1" x14ac:dyDescent="0.2"/>
    <row r="50" spans="1:2" ht="15" x14ac:dyDescent="0.2">
      <c r="A50" s="9"/>
      <c r="B50" s="2"/>
    </row>
    <row r="51" spans="1:2" ht="15" x14ac:dyDescent="0.2">
      <c r="A51" s="9"/>
      <c r="B51" s="2"/>
    </row>
    <row r="52" spans="1:2" ht="15" x14ac:dyDescent="0.2">
      <c r="A52" s="9"/>
      <c r="B52" s="2"/>
    </row>
    <row r="53" spans="1:2" ht="15" x14ac:dyDescent="0.2">
      <c r="A53" s="9"/>
      <c r="B53" s="2"/>
    </row>
    <row r="54" spans="1:2" ht="15" x14ac:dyDescent="0.2">
      <c r="A54" s="9"/>
      <c r="B54" s="2"/>
    </row>
    <row r="55" spans="1:2" ht="15" x14ac:dyDescent="0.2">
      <c r="A55" s="9"/>
      <c r="B55" s="2"/>
    </row>
    <row r="56" spans="1:2" ht="15" x14ac:dyDescent="0.2">
      <c r="A56" s="9"/>
      <c r="B56" s="2"/>
    </row>
    <row r="57" spans="1:2" ht="15" x14ac:dyDescent="0.2">
      <c r="A57" s="9"/>
      <c r="B57" s="2"/>
    </row>
    <row r="58" spans="1:2" ht="15" x14ac:dyDescent="0.2">
      <c r="A58" s="9"/>
      <c r="B58" s="2"/>
    </row>
  </sheetData>
  <phoneticPr fontId="3" type="noConversion"/>
  <pageMargins left="0.75" right="0.75" top="1" bottom="1" header="0.5" footer="0.5"/>
  <pageSetup paperSize="9" scale="4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Actifs PI EN</vt:lpstr>
      <vt:lpstr>Actifs PI et loi 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2022-07-22T06:47:58Z</dcterms:created>
  <dcterms:modified xsi:type="dcterms:W3CDTF">2026-09-25T10:35:06Z</dcterms:modified>
</cp:coreProperties>
</file>