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36" i="1" s="1"/>
  <c r="F34" i="11160"/>
  <c r="C36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36" i="1" s="1"/>
  <c r="F12" i="11160"/>
  <c r="F22" i="11160"/>
  <c r="G36" i="1" s="1"/>
  <c r="H36" i="1" s="1"/>
  <c r="F36" i="1" l="1"/>
  <c r="A28" i="11160"/>
  <c r="B36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<sst xmlns="http://schemas.openxmlformats.org/spreadsheetml/2006/main" count="58" uniqueCount="34">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</sst>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888128"/>
        <c:axId val="210687724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894656"/>
        <c:axId val="2106896288"/>
      </c:lineChart>
      <c:catAx>
        <c:axId val="210688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68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687724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6888128"/>
        <c:crosses val="autoZero"/>
        <c:crossBetween val="between"/>
        <c:majorUnit val="100"/>
      </c:valAx>
      <c:catAx>
        <c:axId val="21068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6896288"/>
        <c:crosses val="autoZero"/>
        <c:auto val="0"/>
        <c:lblAlgn val="ctr"/>
        <c:lblOffset val="100"/>
        <c:noMultiLvlLbl val="0"/>
      </c:catAx>
      <c:valAx>
        <c:axId val="2106896288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68946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37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19" workbookViewId="0">
      <selection activeCell="G38" sqref="G38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42887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36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36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47">
        <v>42887</v>
      </c>
      <c r="B36" s="48">
        <f>'Stat. détaillée'!F12</f>
        <v>4130</v>
      </c>
      <c r="C36" s="49">
        <f>'Stat. détaillée'!F34</f>
        <v>261.63300000000004</v>
      </c>
      <c r="D36" s="49">
        <f>'Stat. détaillée'!F35</f>
        <v>240.88200000000001</v>
      </c>
      <c r="E36" s="39">
        <f>'Stat. détaillée'!F36</f>
        <v>20.751000000000033</v>
      </c>
      <c r="F36" s="39">
        <f t="shared" si="2"/>
        <v>-33.519000000000062</v>
      </c>
      <c r="G36" s="50">
        <f>'Stat. détaillée'!F22</f>
        <v>3943.598</v>
      </c>
      <c r="H36" s="39">
        <f t="shared" si="3"/>
        <v>-12.768000000000029</v>
      </c>
    </row>
    <row r="37" spans="1:8" ht="18" customHeight="1" x14ac:dyDescent="0.2">
      <c r="A37" s="17" t="s">
        <v>31</v>
      </c>
      <c r="C37" s="26"/>
      <c r="D37" s="26"/>
      <c r="E37" s="42"/>
      <c r="F37" s="43"/>
      <c r="G37" s="44"/>
      <c r="H37" s="44"/>
    </row>
    <row r="38" spans="1:8" ht="18" customHeight="1" x14ac:dyDescent="0.2">
      <c r="A38" s="17" t="s">
        <v>19</v>
      </c>
      <c r="E38" s="28"/>
      <c r="F38" s="28"/>
      <c r="G38" s="28"/>
      <c r="H38" s="28"/>
    </row>
    <row r="39" spans="1:8" ht="18" customHeight="1" x14ac:dyDescent="0.2">
      <c r="E39" s="26"/>
      <c r="F39" s="26"/>
    </row>
    <row r="40" spans="1:8" ht="18" customHeight="1" x14ac:dyDescent="0.2"/>
    <row r="41" spans="1:8" ht="18" customHeight="1" x14ac:dyDescent="0.2"/>
    <row r="42" spans="1:8" ht="18" customHeight="1" x14ac:dyDescent="0.2">
      <c r="E42" s="25"/>
      <c r="F42" s="25"/>
    </row>
    <row r="43" spans="1:8" ht="18" customHeight="1" x14ac:dyDescent="0.2">
      <c r="E43" s="25"/>
      <c r="F43" s="25"/>
    </row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42887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1012</v>
      </c>
      <c r="C8" s="7">
        <v>875</v>
      </c>
      <c r="D8" s="7">
        <v>0</v>
      </c>
      <c r="E8" s="7">
        <v>0</v>
      </c>
      <c r="F8" s="7">
        <f>B8+C8+D8+E8</f>
        <v>1887</v>
      </c>
    </row>
    <row r="9" spans="1:8" ht="18" customHeight="1" x14ac:dyDescent="0.2">
      <c r="A9" s="3" t="s">
        <v>27</v>
      </c>
      <c r="B9" s="7">
        <v>171</v>
      </c>
      <c r="C9" s="7">
        <v>164</v>
      </c>
      <c r="D9" s="7">
        <v>3</v>
      </c>
      <c r="E9" s="7">
        <v>0</v>
      </c>
      <c r="F9" s="7">
        <f t="shared" ref="F9:F11" si="0">B9+C9+D9+E9</f>
        <v>338</v>
      </c>
    </row>
    <row r="10" spans="1:8" ht="18" customHeight="1" x14ac:dyDescent="0.2">
      <c r="A10" s="3" t="s">
        <v>25</v>
      </c>
      <c r="B10" s="7">
        <v>386</v>
      </c>
      <c r="C10" s="7">
        <v>1189</v>
      </c>
      <c r="D10" s="7">
        <v>43</v>
      </c>
      <c r="E10" s="7">
        <v>0</v>
      </c>
      <c r="F10" s="7">
        <f t="shared" si="0"/>
        <v>1618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287</v>
      </c>
      <c r="F11" s="7">
        <f t="shared" si="0"/>
        <v>287</v>
      </c>
    </row>
    <row r="12" spans="1:8" ht="18" customHeight="1" x14ac:dyDescent="0.2">
      <c r="A12" s="4" t="s">
        <v>10</v>
      </c>
      <c r="B12" s="7">
        <f>SUM(B8:B11)</f>
        <v>1569</v>
      </c>
      <c r="C12" s="7">
        <f t="shared" ref="C12:E12" si="1">SUM(C8:C11)</f>
        <v>2228</v>
      </c>
      <c r="D12" s="7">
        <f t="shared" si="1"/>
        <v>46</v>
      </c>
      <c r="E12" s="7">
        <f t="shared" si="1"/>
        <v>287</v>
      </c>
      <c r="F12" s="6">
        <f>SUM(F8:F11)</f>
        <v>4130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631.67899999999997</v>
      </c>
      <c r="C18" s="54">
        <v>2656.6590000000001</v>
      </c>
      <c r="D18" s="54">
        <v>0</v>
      </c>
      <c r="E18" s="54">
        <v>0</v>
      </c>
      <c r="F18" s="34">
        <f>SUM(B18:E18)</f>
        <v>3288.3380000000002</v>
      </c>
    </row>
    <row r="19" spans="1:7" ht="18" customHeight="1" x14ac:dyDescent="0.2">
      <c r="A19" s="3" t="s">
        <v>27</v>
      </c>
      <c r="B19" s="54">
        <v>57.134999999999998</v>
      </c>
      <c r="C19" s="54">
        <v>102.852</v>
      </c>
      <c r="D19" s="54">
        <v>0.64700000000000002</v>
      </c>
      <c r="E19" s="54">
        <v>0</v>
      </c>
      <c r="F19" s="34">
        <f t="shared" ref="F19:F21" si="2">SUM(B19:E19)</f>
        <v>160.63399999999999</v>
      </c>
    </row>
    <row r="20" spans="1:7" ht="18" customHeight="1" x14ac:dyDescent="0.2">
      <c r="A20" s="3" t="s">
        <v>25</v>
      </c>
      <c r="B20" s="54">
        <v>162.255</v>
      </c>
      <c r="C20" s="54">
        <v>265.63099999999997</v>
      </c>
      <c r="D20" s="54">
        <v>23.817</v>
      </c>
      <c r="E20" s="54">
        <v>0</v>
      </c>
      <c r="F20" s="34">
        <f t="shared" si="2"/>
        <v>451.70299999999997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42.923000000000002</v>
      </c>
      <c r="F21" s="34">
        <f t="shared" si="2"/>
        <v>42.923000000000002</v>
      </c>
    </row>
    <row r="22" spans="1:7" ht="16.5" customHeight="1" x14ac:dyDescent="0.2">
      <c r="A22" s="4" t="s">
        <v>10</v>
      </c>
      <c r="B22" s="34">
        <f>SUM(B18:B21)</f>
        <v>851.06899999999996</v>
      </c>
      <c r="C22" s="34">
        <f>SUM(C18:C21)</f>
        <v>3025.1419999999998</v>
      </c>
      <c r="D22" s="34">
        <f>SUM(D18:D21)</f>
        <v>24.463999999999999</v>
      </c>
      <c r="E22" s="34">
        <f>SUM(E18:E21)</f>
        <v>42.923000000000002</v>
      </c>
      <c r="F22" s="45">
        <f>SUM(F18:F21)</f>
        <v>3943.598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4130</v>
      </c>
      <c r="B28" s="52">
        <v>2646</v>
      </c>
      <c r="C28" s="52">
        <v>1484</v>
      </c>
      <c r="D28" s="52">
        <v>13190</v>
      </c>
      <c r="E28" s="53">
        <v>14674</v>
      </c>
      <c r="F28" s="60">
        <v>3625.22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34.5</v>
      </c>
      <c r="C34" s="54">
        <v>226.92699999999999</v>
      </c>
      <c r="D34" s="54">
        <v>0.14799999999999999</v>
      </c>
      <c r="E34" s="54">
        <v>5.8000000000000003E-2</v>
      </c>
      <c r="F34" s="54">
        <f>SUM(B34:E34)</f>
        <v>261.63300000000004</v>
      </c>
    </row>
    <row r="35" spans="1:12" ht="18" customHeight="1" x14ac:dyDescent="0.2">
      <c r="A35" s="70" t="s">
        <v>17</v>
      </c>
      <c r="B35" s="54">
        <v>33.457000000000001</v>
      </c>
      <c r="C35" s="54">
        <v>207.256</v>
      </c>
      <c r="D35" s="54">
        <v>0.13900000000000001</v>
      </c>
      <c r="E35" s="54">
        <v>0.03</v>
      </c>
      <c r="F35" s="54">
        <f>SUM(B35:E35)</f>
        <v>240.88200000000001</v>
      </c>
    </row>
    <row r="36" spans="1:12" ht="18" customHeight="1" x14ac:dyDescent="0.2">
      <c r="A36" s="71" t="s">
        <v>18</v>
      </c>
      <c r="B36" s="54">
        <f>B34-B35</f>
        <v>1.0429999999999993</v>
      </c>
      <c r="C36" s="54">
        <f>C34-C35</f>
        <v>19.670999999999992</v>
      </c>
      <c r="D36" s="54">
        <f>D34-D35</f>
        <v>8.9999999999999802E-3</v>
      </c>
      <c r="E36" s="54">
        <f>E34-E35</f>
        <v>2.8000000000000004E-2</v>
      </c>
      <c r="F36" s="55">
        <f>F34-F35</f>
        <v>20.751000000000033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0.66500000000000004</v>
      </c>
      <c r="C42" s="54">
        <v>1.387</v>
      </c>
      <c r="D42" s="54">
        <v>0</v>
      </c>
      <c r="E42" s="54">
        <v>0.129</v>
      </c>
      <c r="F42" s="55">
        <f>SUM(B42:E42)</f>
        <v>2.181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2017-07-25T08:55:12Z</cp:lastPrinted>
  <dcterms:created xsi:type="dcterms:W3CDTF">1997-03-26T15:07:49Z</dcterms:created>
  <dcterms:modified xsi:type="dcterms:W3CDTF">2017-07-28T08:15:46Z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